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9200" windowHeight="8265" activeTab="0"/>
  </bookViews>
  <sheets>
    <sheet name="Data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<sst xmlns="http://schemas.openxmlformats.org/spreadsheetml/2006/main" count="3130" uniqueCount="1159">
  <si>
    <t>Tapinoma</t>
  </si>
  <si>
    <t>-</t>
  </si>
  <si>
    <t>Leucate</t>
  </si>
  <si>
    <t>3.0361111</t>
  </si>
  <si>
    <t>CL</t>
  </si>
  <si>
    <t>3.039946</t>
  </si>
  <si>
    <t>Tom</t>
  </si>
  <si>
    <t>Kay</t>
  </si>
  <si>
    <t>Mollègès</t>
  </si>
  <si>
    <t>5.965022</t>
  </si>
  <si>
    <t>OB</t>
  </si>
  <si>
    <t>5.355955</t>
  </si>
  <si>
    <t>Marseille</t>
  </si>
  <si>
    <t>5.447064</t>
  </si>
  <si>
    <t>Montpellier</t>
  </si>
  <si>
    <t>3.9033625</t>
  </si>
  <si>
    <t>RB</t>
  </si>
  <si>
    <t>3.9007</t>
  </si>
  <si>
    <t>Villemolaque</t>
  </si>
  <si>
    <t>2.83896111</t>
  </si>
  <si>
    <t>Cerbère</t>
  </si>
  <si>
    <t>3.15718055</t>
  </si>
  <si>
    <t>Pollestres</t>
  </si>
  <si>
    <t>2.8781388</t>
  </si>
  <si>
    <t>Canohès</t>
  </si>
  <si>
    <t>2.81889</t>
  </si>
  <si>
    <t>Saint-Cyprien</t>
  </si>
  <si>
    <t>3.015</t>
  </si>
  <si>
    <t>Chalons-sur-Saône</t>
  </si>
  <si>
    <t>4.857759</t>
  </si>
  <si>
    <t>Bernard</t>
  </si>
  <si>
    <t>Kaufmann</t>
  </si>
  <si>
    <t>JG</t>
  </si>
  <si>
    <t>AL</t>
  </si>
  <si>
    <t>Bonnieux</t>
  </si>
  <si>
    <t>5.2993055</t>
  </si>
  <si>
    <t>Roma</t>
  </si>
  <si>
    <t>Alberto</t>
  </si>
  <si>
    <t>Fanfani</t>
  </si>
  <si>
    <t>Species</t>
  </si>
  <si>
    <t>Genus</t>
  </si>
  <si>
    <t>Country</t>
  </si>
  <si>
    <t>Fr</t>
  </si>
  <si>
    <t>Department</t>
  </si>
  <si>
    <t>City</t>
  </si>
  <si>
    <t>darioi</t>
  </si>
  <si>
    <t>Date</t>
  </si>
  <si>
    <t>X</t>
  </si>
  <si>
    <t>Y</t>
  </si>
  <si>
    <t>It</t>
  </si>
  <si>
    <t>Port-Leucate</t>
  </si>
  <si>
    <t>Aix-en-Provence</t>
  </si>
  <si>
    <t>Argelès-sur-Mer</t>
  </si>
  <si>
    <t>Alain</t>
  </si>
  <si>
    <t>Lenoir</t>
  </si>
  <si>
    <t>CG</t>
  </si>
  <si>
    <t>Christophe</t>
  </si>
  <si>
    <t>Galkowski</t>
  </si>
  <si>
    <t>XE</t>
  </si>
  <si>
    <t>Xavier</t>
  </si>
  <si>
    <t>Espadaler</t>
  </si>
  <si>
    <t>Claude</t>
  </si>
  <si>
    <t>Lebas</t>
  </si>
  <si>
    <t>Blatrix</t>
  </si>
  <si>
    <t>AT</t>
  </si>
  <si>
    <t>Ahmed</t>
  </si>
  <si>
    <t>Taheri</t>
  </si>
  <si>
    <t>Olivier</t>
  </si>
  <si>
    <t>Blight</t>
  </si>
  <si>
    <t>Jérôme</t>
  </si>
  <si>
    <t>Gippet</t>
  </si>
  <si>
    <t xml:space="preserve">Seifert et al (2017) </t>
  </si>
  <si>
    <t xml:space="preserve">Berville et al (2013) </t>
  </si>
  <si>
    <t>*</t>
  </si>
  <si>
    <t>¤</t>
  </si>
  <si>
    <t xml:space="preserve">CL </t>
  </si>
  <si>
    <t xml:space="preserve">CL  </t>
  </si>
  <si>
    <t xml:space="preserve">OB  </t>
  </si>
  <si>
    <t xml:space="preserve">RB  </t>
  </si>
  <si>
    <t>AF</t>
  </si>
  <si>
    <t>TK</t>
  </si>
  <si>
    <t>Réallon-le-Villard</t>
  </si>
  <si>
    <t>6.4265278</t>
  </si>
  <si>
    <t>Calvi</t>
  </si>
  <si>
    <t>8.7263222</t>
  </si>
  <si>
    <t>Carnon</t>
  </si>
  <si>
    <t>4.01505</t>
  </si>
  <si>
    <t>Claret</t>
  </si>
  <si>
    <t>3.865</t>
  </si>
  <si>
    <t>3.78508</t>
  </si>
  <si>
    <t>Azay-sur-Cher</t>
  </si>
  <si>
    <t>0.818545</t>
  </si>
  <si>
    <t>0.816111</t>
  </si>
  <si>
    <t>LB</t>
  </si>
  <si>
    <t>Bléré</t>
  </si>
  <si>
    <t>0.96592</t>
  </si>
  <si>
    <t>0.64625</t>
  </si>
  <si>
    <t>0.64623</t>
  </si>
  <si>
    <t>Echirolles</t>
  </si>
  <si>
    <t>5.29544</t>
  </si>
  <si>
    <t>Pimbo</t>
  </si>
  <si>
    <t>-0.36761111</t>
  </si>
  <si>
    <t>Gaillères</t>
  </si>
  <si>
    <t>-0.394722</t>
  </si>
  <si>
    <t>-1.4408889</t>
  </si>
  <si>
    <t>3.65921</t>
  </si>
  <si>
    <t>Moissac</t>
  </si>
  <si>
    <t>3.76959</t>
  </si>
  <si>
    <t>Arricau-Bordes</t>
  </si>
  <si>
    <t>-0.1519444</t>
  </si>
  <si>
    <t>Urdos</t>
  </si>
  <si>
    <t>-0.55746</t>
  </si>
  <si>
    <t>Sauvagnon</t>
  </si>
  <si>
    <t>-0.374010</t>
  </si>
  <si>
    <t>-0.38001</t>
  </si>
  <si>
    <t>Serres-Castet</t>
  </si>
  <si>
    <t>-0.3819444</t>
  </si>
  <si>
    <t>Bidart</t>
  </si>
  <si>
    <t>-1.601893</t>
  </si>
  <si>
    <t>Henri</t>
  </si>
  <si>
    <t>Laruns</t>
  </si>
  <si>
    <t>-0.394527</t>
  </si>
  <si>
    <t>-0.39146</t>
  </si>
  <si>
    <t>-1.419</t>
  </si>
  <si>
    <t>Gavarnie</t>
  </si>
  <si>
    <t>Estaing</t>
  </si>
  <si>
    <t>-0.589777</t>
  </si>
  <si>
    <t>erraticum</t>
  </si>
  <si>
    <t>Sp</t>
  </si>
  <si>
    <t>La Riche</t>
  </si>
  <si>
    <t xml:space="preserve">CG  </t>
  </si>
  <si>
    <t xml:space="preserve">XE </t>
  </si>
  <si>
    <t xml:space="preserve">XE  </t>
  </si>
  <si>
    <t>HC</t>
  </si>
  <si>
    <t>Prunette</t>
  </si>
  <si>
    <t>9.53972</t>
  </si>
  <si>
    <t>9.447167</t>
  </si>
  <si>
    <t>Saint-Médard-en-Jalles</t>
  </si>
  <si>
    <t>-0.692286</t>
  </si>
  <si>
    <t>Meillon</t>
  </si>
  <si>
    <t>-0.318917</t>
  </si>
  <si>
    <t>5.011181</t>
  </si>
  <si>
    <t>Doñana</t>
  </si>
  <si>
    <t>-6.554975</t>
  </si>
  <si>
    <t>Arahal</t>
  </si>
  <si>
    <t>-5.499444</t>
  </si>
  <si>
    <t>Piñar</t>
  </si>
  <si>
    <t>-3.490555</t>
  </si>
  <si>
    <t>-6.564666</t>
  </si>
  <si>
    <t>Sevilla</t>
  </si>
  <si>
    <t>-3.616417</t>
  </si>
  <si>
    <t>-6.002305</t>
  </si>
  <si>
    <t>-6.0015</t>
  </si>
  <si>
    <t>Grenada</t>
  </si>
  <si>
    <t>Boulay</t>
  </si>
  <si>
    <t>Gorafe</t>
  </si>
  <si>
    <t>-3.1091528</t>
  </si>
  <si>
    <t>Garcia</t>
  </si>
  <si>
    <t>-3.800704</t>
  </si>
  <si>
    <t>Elena</t>
  </si>
  <si>
    <t>Angulo</t>
  </si>
  <si>
    <t>-3.800705</t>
  </si>
  <si>
    <t>-7.948075</t>
  </si>
  <si>
    <t>Vera</t>
  </si>
  <si>
    <t>Zina</t>
  </si>
  <si>
    <t>ibericum</t>
  </si>
  <si>
    <t>BK</t>
  </si>
  <si>
    <t>La Mojonera</t>
  </si>
  <si>
    <t>Boadilla del Monte</t>
  </si>
  <si>
    <t>EA</t>
  </si>
  <si>
    <t>Po</t>
  </si>
  <si>
    <t>VZ</t>
  </si>
  <si>
    <t>Saint-Geniez</t>
  </si>
  <si>
    <t>6.080360</t>
  </si>
  <si>
    <t>2.2209444</t>
  </si>
  <si>
    <t>Nespouls-Faugère</t>
  </si>
  <si>
    <t>4.387777</t>
  </si>
  <si>
    <t>0.965921</t>
  </si>
  <si>
    <t>Savigny-en-Véron</t>
  </si>
  <si>
    <t>0.11278</t>
  </si>
  <si>
    <t>5.699569</t>
  </si>
  <si>
    <t>5.6192778</t>
  </si>
  <si>
    <t>Onesse-Laharie</t>
  </si>
  <si>
    <t>-1.650556</t>
  </si>
  <si>
    <t>Aussurucq</t>
  </si>
  <si>
    <t>-0.93965</t>
  </si>
  <si>
    <t>Garlin</t>
  </si>
  <si>
    <t>-0.243917</t>
  </si>
  <si>
    <t>Fréjus</t>
  </si>
  <si>
    <t>Sacy</t>
  </si>
  <si>
    <t>3.776388</t>
  </si>
  <si>
    <t>Amalfi</t>
  </si>
  <si>
    <t>14.600477</t>
  </si>
  <si>
    <t>Jaca</t>
  </si>
  <si>
    <t>-0.509</t>
  </si>
  <si>
    <t>-17.170</t>
  </si>
  <si>
    <t>Sylvie</t>
  </si>
  <si>
    <t>Elhorga</t>
  </si>
  <si>
    <t>Lumio Occi</t>
  </si>
  <si>
    <t>Carcassonne Arzens</t>
  </si>
  <si>
    <t>madeirense</t>
  </si>
  <si>
    <t>Porto Moniz</t>
  </si>
  <si>
    <t>SE</t>
  </si>
  <si>
    <t>Bothriomyrmex</t>
  </si>
  <si>
    <t>2.827967</t>
  </si>
  <si>
    <t>0.965918</t>
  </si>
  <si>
    <t>Linepithema</t>
  </si>
  <si>
    <t>humile</t>
  </si>
  <si>
    <t>-6.330555</t>
  </si>
  <si>
    <t>-2.7199</t>
  </si>
  <si>
    <t>3.05444</t>
  </si>
  <si>
    <t>Ravello</t>
  </si>
  <si>
    <t>Arenzano</t>
  </si>
  <si>
    <t>8.685</t>
  </si>
  <si>
    <t>corsicus</t>
  </si>
  <si>
    <t>Dolichoderus</t>
  </si>
  <si>
    <t>Momas-Lascostes</t>
  </si>
  <si>
    <t>-0.466944</t>
  </si>
  <si>
    <t>-0.38011</t>
  </si>
  <si>
    <t>Navailles-Angos</t>
  </si>
  <si>
    <t>-0.363888</t>
  </si>
  <si>
    <t>Lacommande</t>
  </si>
  <si>
    <t>-0.52144</t>
  </si>
  <si>
    <t>0.5559167</t>
  </si>
  <si>
    <t>Varetz</t>
  </si>
  <si>
    <t>1.458165</t>
  </si>
  <si>
    <t>9.524722</t>
  </si>
  <si>
    <t>melanocephalum</t>
  </si>
  <si>
    <t>Paris</t>
  </si>
  <si>
    <t xml:space="preserve"> RB</t>
  </si>
  <si>
    <t>nigerrimum</t>
  </si>
  <si>
    <t>Rome</t>
  </si>
  <si>
    <t>Mauguio</t>
  </si>
  <si>
    <t>Agde</t>
  </si>
  <si>
    <t>Lansargues</t>
  </si>
  <si>
    <t>Montpeyroux</t>
  </si>
  <si>
    <t>Raphaël</t>
  </si>
  <si>
    <t>pygmaeum</t>
  </si>
  <si>
    <t>Andalusia</t>
  </si>
  <si>
    <t xml:space="preserve"> XE</t>
  </si>
  <si>
    <t>Morocco</t>
  </si>
  <si>
    <t>Marrakech</t>
  </si>
  <si>
    <t xml:space="preserve"> CL</t>
  </si>
  <si>
    <t xml:space="preserve"> AT</t>
  </si>
  <si>
    <t xml:space="preserve"> AT </t>
  </si>
  <si>
    <t>Greece</t>
  </si>
  <si>
    <t>simrothi</t>
  </si>
  <si>
    <t>Mo</t>
  </si>
  <si>
    <t>Gr</t>
  </si>
  <si>
    <t>-3.402237</t>
  </si>
  <si>
    <t>-3.402293</t>
  </si>
  <si>
    <t>-3.402043</t>
  </si>
  <si>
    <t>Collado del Diablo</t>
  </si>
  <si>
    <t>-3.404965</t>
  </si>
  <si>
    <t>-3.404473</t>
  </si>
  <si>
    <t>-3.404451</t>
  </si>
  <si>
    <t>Vega de Valdetronco</t>
  </si>
  <si>
    <t>Loma de los Panaderos</t>
  </si>
  <si>
    <t>magnum</t>
  </si>
  <si>
    <t>France</t>
  </si>
  <si>
    <t>Bourg-en-Bresse</t>
  </si>
  <si>
    <t>5.227980</t>
  </si>
  <si>
    <t>Sulpice</t>
  </si>
  <si>
    <t>Clément</t>
  </si>
  <si>
    <t>06 </t>
  </si>
  <si>
    <t>7.41089</t>
  </si>
  <si>
    <t>Gérard</t>
  </si>
  <si>
    <t>Renaud</t>
  </si>
  <si>
    <t>Saintes-Marie-de-la-Mer</t>
  </si>
  <si>
    <t>4.413</t>
  </si>
  <si>
    <t>4.44383</t>
  </si>
  <si>
    <t>4.62822</t>
  </si>
  <si>
    <t>4.634</t>
  </si>
  <si>
    <t>Fos-sur-Mer</t>
  </si>
  <si>
    <t>4.874883</t>
  </si>
  <si>
    <t>5.3812</t>
  </si>
  <si>
    <t>5.377</t>
  </si>
  <si>
    <t>Aubagne</t>
  </si>
  <si>
    <t>5.5885555</t>
  </si>
  <si>
    <t>5.571183333</t>
  </si>
  <si>
    <t>Hélène</t>
  </si>
  <si>
    <t>Erbajolo</t>
  </si>
  <si>
    <t>9.28215</t>
  </si>
  <si>
    <t>Luc</t>
  </si>
  <si>
    <t>Passera</t>
  </si>
  <si>
    <t>9.479555</t>
  </si>
  <si>
    <t>Saint-Florent</t>
  </si>
  <si>
    <t>9.2869444</t>
  </si>
  <si>
    <t>Zilia</t>
  </si>
  <si>
    <t>8.901016</t>
  </si>
  <si>
    <t>Vescovato</t>
  </si>
  <si>
    <t>Benoit</t>
  </si>
  <si>
    <t>Cailleret</t>
  </si>
  <si>
    <t>Cervione</t>
  </si>
  <si>
    <t>9.54192</t>
  </si>
  <si>
    <t>BC</t>
  </si>
  <si>
    <t>9.53310</t>
  </si>
  <si>
    <t>BC </t>
  </si>
  <si>
    <t>9.50234</t>
  </si>
  <si>
    <t>AL </t>
  </si>
  <si>
    <t>9.43832</t>
  </si>
  <si>
    <t>Zonza</t>
  </si>
  <si>
    <t>9.39857</t>
  </si>
  <si>
    <t>Corte</t>
  </si>
  <si>
    <t>9.15579</t>
  </si>
  <si>
    <t>Figari</t>
  </si>
  <si>
    <t>8.857024</t>
  </si>
  <si>
    <t>Mathieu</t>
  </si>
  <si>
    <t>Lenouvel</t>
  </si>
  <si>
    <t>8.857030</t>
  </si>
  <si>
    <t>ML</t>
  </si>
  <si>
    <t>Eccica-Suarella</t>
  </si>
  <si>
    <t>8.861221</t>
  </si>
  <si>
    <t>Peri</t>
  </si>
  <si>
    <t>8.852623</t>
  </si>
  <si>
    <t>8.806455</t>
  </si>
  <si>
    <t>9.519220</t>
  </si>
  <si>
    <t>Bergerac</t>
  </si>
  <si>
    <t>0.500539</t>
  </si>
  <si>
    <t>Foin</t>
  </si>
  <si>
    <t>Arcachon</t>
  </si>
  <si>
    <t>-1.179325</t>
  </si>
  <si>
    <t>J.</t>
  </si>
  <si>
    <t>Hessel </t>
  </si>
  <si>
    <t>-1.18168</t>
  </si>
  <si>
    <t>Mérignac</t>
  </si>
  <si>
    <t>-0.670433</t>
  </si>
  <si>
    <t>Villenave-d'Ornon</t>
  </si>
  <si>
    <t>-0.530833</t>
  </si>
  <si>
    <t>Bordeaux</t>
  </si>
  <si>
    <t>34 </t>
  </si>
  <si>
    <t>4.124</t>
  </si>
  <si>
    <t>Frontignan</t>
  </si>
  <si>
    <t>3.81027</t>
  </si>
  <si>
    <t>3.755260</t>
  </si>
  <si>
    <t>4.03609</t>
  </si>
  <si>
    <t>Marseillan</t>
  </si>
  <si>
    <t>3.54724</t>
  </si>
  <si>
    <t>La-Grande-Motte</t>
  </si>
  <si>
    <t>4.084660</t>
  </si>
  <si>
    <t>3.99855</t>
  </si>
  <si>
    <t>Dax</t>
  </si>
  <si>
    <t>-1.050055</t>
  </si>
  <si>
    <t>-1.43818</t>
  </si>
  <si>
    <t>Ancenis-Saint-Géréon</t>
  </si>
  <si>
    <t>-1.1793917</t>
  </si>
  <si>
    <t>Mireille</t>
  </si>
  <si>
    <t>Loirat</t>
  </si>
  <si>
    <t>Agen</t>
  </si>
  <si>
    <t>0.625833</t>
  </si>
  <si>
    <t>Damien</t>
  </si>
  <si>
    <t>Saumur</t>
  </si>
  <si>
    <t>Loïc</t>
  </si>
  <si>
    <t>Bidaud</t>
  </si>
  <si>
    <t>-1.12283</t>
  </si>
  <si>
    <t>Meunier</t>
  </si>
  <si>
    <t>Arzacq-Arraziquet</t>
  </si>
  <si>
    <t>-0.41340</t>
  </si>
  <si>
    <t>-0.386722</t>
  </si>
  <si>
    <t>Caubios-Loos</t>
  </si>
  <si>
    <t>-0.400665</t>
  </si>
  <si>
    <t>Lyon</t>
  </si>
  <si>
    <t>BK </t>
  </si>
  <si>
    <t>Ternand</t>
  </si>
  <si>
    <t>4.528917</t>
  </si>
  <si>
    <t>82 </t>
  </si>
  <si>
    <t>Molières</t>
  </si>
  <si>
    <t>1.419098</t>
  </si>
  <si>
    <t>Champagne</t>
  </si>
  <si>
    <t>Christian</t>
  </si>
  <si>
    <t>83 </t>
  </si>
  <si>
    <t>Six-Fours-les-Plages</t>
  </si>
  <si>
    <t>43.118611</t>
  </si>
  <si>
    <t>Monaco</t>
  </si>
  <si>
    <t>7.41836</t>
  </si>
  <si>
    <t>SC</t>
  </si>
  <si>
    <t>Cap d'Ail</t>
  </si>
  <si>
    <t>GR</t>
  </si>
  <si>
    <t>near *</t>
  </si>
  <si>
    <t>La Ciotat</t>
  </si>
  <si>
    <t>HD</t>
  </si>
  <si>
    <t>CF</t>
  </si>
  <si>
    <t>DA</t>
  </si>
  <si>
    <t>CC</t>
  </si>
  <si>
    <t>Laurence</t>
  </si>
  <si>
    <t>Berville</t>
  </si>
  <si>
    <t>CM</t>
  </si>
  <si>
    <t>First name</t>
  </si>
  <si>
    <t>Last name</t>
  </si>
  <si>
    <t>Alcade</t>
  </si>
  <si>
    <t>JH</t>
  </si>
  <si>
    <t>1 </t>
  </si>
  <si>
    <t>10 </t>
  </si>
  <si>
    <t>23 </t>
  </si>
  <si>
    <t>MLe</t>
  </si>
  <si>
    <t>12.500283</t>
  </si>
  <si>
    <t>Genova</t>
  </si>
  <si>
    <t>8.946619</t>
  </si>
  <si>
    <t>14.6965</t>
  </si>
  <si>
    <t>14.69463</t>
  </si>
  <si>
    <t>Belgium</t>
  </si>
  <si>
    <t>Oostende</t>
  </si>
  <si>
    <t>2.909367</t>
  </si>
  <si>
    <t>Wouters</t>
  </si>
  <si>
    <t>Bl</t>
  </si>
  <si>
    <t>in *</t>
  </si>
  <si>
    <t>DB</t>
  </si>
  <si>
    <t>Mathilde</t>
  </si>
  <si>
    <t>Set Alt Rahou</t>
  </si>
  <si>
    <t>Lalla Takerkoust</t>
  </si>
  <si>
    <t>Casablanca</t>
  </si>
  <si>
    <t>Loudaya</t>
  </si>
  <si>
    <t>42.64245</t>
  </si>
  <si>
    <t>47.328</t>
  </si>
  <si>
    <t>36.78333</t>
  </si>
  <si>
    <t>36.7934</t>
  </si>
  <si>
    <t>42.08</t>
  </si>
  <si>
    <t>44.3986111</t>
  </si>
  <si>
    <t>43.4351667</t>
  </si>
  <si>
    <t>47.1433333</t>
  </si>
  <si>
    <t>45.182005</t>
  </si>
  <si>
    <t>42.3563333</t>
  </si>
  <si>
    <t>43.404628</t>
  </si>
  <si>
    <t>43.4966667</t>
  </si>
  <si>
    <t>43.45</t>
  </si>
  <si>
    <t>43.263620</t>
  </si>
  <si>
    <t>46.213552</t>
  </si>
  <si>
    <t>43.72428</t>
  </si>
  <si>
    <t>43.450</t>
  </si>
  <si>
    <t>43.45611</t>
  </si>
  <si>
    <t>43.44805</t>
  </si>
  <si>
    <t>43.453</t>
  </si>
  <si>
    <t>43.477983</t>
  </si>
  <si>
    <t>43.260</t>
  </si>
  <si>
    <t>43.248944</t>
  </si>
  <si>
    <t>43.2930861</t>
  </si>
  <si>
    <t>43.3000778</t>
  </si>
  <si>
    <t>44.829635</t>
  </si>
  <si>
    <t>44.192210</t>
  </si>
  <si>
    <t>44.197110</t>
  </si>
  <si>
    <t>45.748436</t>
  </si>
  <si>
    <t>45.72733</t>
  </si>
  <si>
    <t>45.944444</t>
  </si>
  <si>
    <t>43.53641</t>
  </si>
  <si>
    <t>43.403686</t>
  </si>
  <si>
    <t>43.411115</t>
  </si>
  <si>
    <t>47.245279</t>
  </si>
  <si>
    <t>47.114463</t>
  </si>
  <si>
    <t>47.37988</t>
  </si>
  <si>
    <t>43.745833</t>
  </si>
  <si>
    <t>43.6801</t>
  </si>
  <si>
    <t>44.658595</t>
  </si>
  <si>
    <t>44.63908</t>
  </si>
  <si>
    <t>44.836230</t>
  </si>
  <si>
    <t>44.789444</t>
  </si>
  <si>
    <t>43.50083</t>
  </si>
  <si>
    <t>43.546</t>
  </si>
  <si>
    <t>43.45258</t>
  </si>
  <si>
    <t>43.454960</t>
  </si>
  <si>
    <t>43.5572</t>
  </si>
  <si>
    <t>43.31085</t>
  </si>
  <si>
    <t>43.561370</t>
  </si>
  <si>
    <t>43.561</t>
  </si>
  <si>
    <t>43.55038</t>
  </si>
  <si>
    <t>42.2645</t>
  </si>
  <si>
    <t>41.915505</t>
  </si>
  <si>
    <t>41.992597</t>
  </si>
  <si>
    <t>42.836944</t>
  </si>
  <si>
    <t>42.674472</t>
  </si>
  <si>
    <t>41.891419</t>
  </si>
  <si>
    <t>42.53084</t>
  </si>
  <si>
    <t>42.478274</t>
  </si>
  <si>
    <t>42.51952</t>
  </si>
  <si>
    <t>42.31628</t>
  </si>
  <si>
    <t>42.28165</t>
  </si>
  <si>
    <t>42.18963</t>
  </si>
  <si>
    <t>41.98674</t>
  </si>
  <si>
    <t>41.704554</t>
  </si>
  <si>
    <t>42.30128</t>
  </si>
  <si>
    <t>41.515289</t>
  </si>
  <si>
    <t>41.91658</t>
  </si>
  <si>
    <t>41.907384</t>
  </si>
  <si>
    <t>44.395452</t>
  </si>
  <si>
    <t>37.83189</t>
  </si>
  <si>
    <t>37.83019</t>
  </si>
  <si>
    <t>51.209136</t>
  </si>
  <si>
    <t>31.357370</t>
  </si>
  <si>
    <t>33.247770</t>
  </si>
  <si>
    <t>31.01524</t>
  </si>
  <si>
    <t>31.37623</t>
  </si>
  <si>
    <t>33.12906</t>
  </si>
  <si>
    <t>35.21439</t>
  </si>
  <si>
    <t>31.5446111</t>
  </si>
  <si>
    <t>4 </t>
  </si>
  <si>
    <t>Mlo</t>
  </si>
  <si>
    <t>Algeria</t>
  </si>
  <si>
    <t>1.35233</t>
  </si>
  <si>
    <t>1.18357</t>
  </si>
  <si>
    <t>0.41618</t>
  </si>
  <si>
    <t>0.06480</t>
  </si>
  <si>
    <t>1.49468</t>
  </si>
  <si>
    <t>2.24158</t>
  </si>
  <si>
    <t>3.02542</t>
  </si>
  <si>
    <t>Al</t>
  </si>
  <si>
    <t>Tunisia</t>
  </si>
  <si>
    <t>10.1512</t>
  </si>
  <si>
    <t>CL </t>
  </si>
  <si>
    <t>10.34255</t>
  </si>
  <si>
    <t>Kairouan</t>
  </si>
  <si>
    <t>10.05873</t>
  </si>
  <si>
    <t>Zaghouan</t>
  </si>
  <si>
    <t>10.10567</t>
  </si>
  <si>
    <t>9.40561</t>
  </si>
  <si>
    <t>9.52939</t>
  </si>
  <si>
    <t>Bizerte</t>
  </si>
  <si>
    <t>9.52382</t>
  </si>
  <si>
    <t>Jougar</t>
  </si>
  <si>
    <t>9.948551</t>
  </si>
  <si>
    <t>10.193094</t>
  </si>
  <si>
    <t>10.251216</t>
  </si>
  <si>
    <t>Tu</t>
  </si>
  <si>
    <t>Edersheim</t>
  </si>
  <si>
    <t>8.1298946</t>
  </si>
  <si>
    <t>Cleo</t>
  </si>
  <si>
    <t>Bertelsmeier</t>
  </si>
  <si>
    <t>Ginsheim-Gustavsburg</t>
  </si>
  <si>
    <t>8.3510087</t>
  </si>
  <si>
    <t>Ge</t>
  </si>
  <si>
    <t>CB-JG</t>
  </si>
  <si>
    <t>CB</t>
  </si>
  <si>
    <t>6.56594</t>
  </si>
  <si>
    <t>Pully</t>
  </si>
  <si>
    <t>6.65312</t>
  </si>
  <si>
    <t>Saint-Sulpice</t>
  </si>
  <si>
    <t>6.55605</t>
  </si>
  <si>
    <t>Lausanne-Ours</t>
  </si>
  <si>
    <t>Cully</t>
  </si>
  <si>
    <t>6.730946</t>
  </si>
  <si>
    <t>Switzerland</t>
  </si>
  <si>
    <t>Sw</t>
  </si>
  <si>
    <t>Lausanne (EPFL)</t>
  </si>
  <si>
    <t>3.143888</t>
  </si>
  <si>
    <t>-0.45561</t>
  </si>
  <si>
    <t>Cenicientos</t>
  </si>
  <si>
    <t>Francisca</t>
  </si>
  <si>
    <t>Ruano</t>
  </si>
  <si>
    <t>-0.78972</t>
  </si>
  <si>
    <t>Francisco</t>
  </si>
  <si>
    <t>-4.50948</t>
  </si>
  <si>
    <t>Mariola</t>
  </si>
  <si>
    <t>Silvestre</t>
  </si>
  <si>
    <t>Laura</t>
  </si>
  <si>
    <t>-6.443669</t>
  </si>
  <si>
    <t>Santa Engracia de Jaca</t>
  </si>
  <si>
    <t>Campus Cantoblanco</t>
  </si>
  <si>
    <t xml:space="preserve">Alcalá de Henares </t>
  </si>
  <si>
    <t>Morgado</t>
  </si>
  <si>
    <t xml:space="preserve">Pastrana </t>
  </si>
  <si>
    <t>Madrid region</t>
  </si>
  <si>
    <t>36.31808</t>
  </si>
  <si>
    <t>36.30482</t>
  </si>
  <si>
    <t>36.19798</t>
  </si>
  <si>
    <t>35.54940</t>
  </si>
  <si>
    <t>35.36810</t>
  </si>
  <si>
    <t>36.1607</t>
  </si>
  <si>
    <t>36.29113</t>
  </si>
  <si>
    <t>36.56453</t>
  </si>
  <si>
    <t>36.27741</t>
  </si>
  <si>
    <t>35.41162</t>
  </si>
  <si>
    <t>36.21549</t>
  </si>
  <si>
    <t>37.02279</t>
  </si>
  <si>
    <t>36.47282</t>
  </si>
  <si>
    <t>37.17710</t>
  </si>
  <si>
    <t>36.258135</t>
  </si>
  <si>
    <t>37.167395</t>
  </si>
  <si>
    <t>36.760644</t>
  </si>
  <si>
    <t>49.2677513</t>
  </si>
  <si>
    <t>46.52272</t>
  </si>
  <si>
    <t>46.50557</t>
  </si>
  <si>
    <t>46.51311</t>
  </si>
  <si>
    <t>46.490463</t>
  </si>
  <si>
    <t>41.97027</t>
  </si>
  <si>
    <t>41.74758</t>
  </si>
  <si>
    <t>42.59</t>
  </si>
  <si>
    <t>42.1749</t>
  </si>
  <si>
    <t>40.41240</t>
  </si>
  <si>
    <t>36.989467</t>
  </si>
  <si>
    <t>37.0229444</t>
  </si>
  <si>
    <t>393 </t>
  </si>
  <si>
    <t>5 </t>
  </si>
  <si>
    <t>11 </t>
  </si>
  <si>
    <t>42.55013</t>
  </si>
  <si>
    <t>3.02801</t>
  </si>
  <si>
    <t>AL+CG</t>
  </si>
  <si>
    <t>AL+CG+BK</t>
  </si>
  <si>
    <t>AL+CG+BK </t>
  </si>
  <si>
    <t>Saint-Léger</t>
  </si>
  <si>
    <t>45.6105556</t>
  </si>
  <si>
    <t>FR</t>
  </si>
  <si>
    <t>Tinaut</t>
  </si>
  <si>
    <t>QR</t>
  </si>
  <si>
    <t>XE + BK</t>
  </si>
  <si>
    <t>Spain</t>
  </si>
  <si>
    <t>Italy</t>
  </si>
  <si>
    <t>AL + BK</t>
  </si>
  <si>
    <t>XE + BK</t>
  </si>
  <si>
    <t>Madeira</t>
  </si>
  <si>
    <t>Pietracorbara</t>
  </si>
  <si>
    <t>LP</t>
  </si>
  <si>
    <t xml:space="preserve">FR </t>
  </si>
  <si>
    <t>Cagniant</t>
  </si>
  <si>
    <t>Dumas</t>
  </si>
  <si>
    <t xml:space="preserve">Alberto </t>
  </si>
  <si>
    <t>MS</t>
  </si>
  <si>
    <t>LM</t>
  </si>
  <si>
    <t>FMA</t>
  </si>
  <si>
    <t>-9.01382</t>
  </si>
  <si>
    <t>-7.648833</t>
  </si>
  <si>
    <t>-7.375550</t>
  </si>
  <si>
    <t>-8.135221</t>
  </si>
  <si>
    <t>-8.16346</t>
  </si>
  <si>
    <t>-6.15651</t>
  </si>
  <si>
    <t>-3.778723</t>
  </si>
  <si>
    <t>quadripunctatus</t>
  </si>
  <si>
    <t>28.14288</t>
  </si>
  <si>
    <t>12.73062</t>
  </si>
  <si>
    <t>-9.634167</t>
  </si>
  <si>
    <t>-8.030477</t>
  </si>
  <si>
    <t>-8.45366</t>
  </si>
  <si>
    <t>-7.383333</t>
  </si>
  <si>
    <t>-5.30178</t>
  </si>
  <si>
    <t>-8.37497</t>
  </si>
  <si>
    <t>-6.47844</t>
  </si>
  <si>
    <t>-5.972739</t>
  </si>
  <si>
    <t>-5.977853</t>
  </si>
  <si>
    <t>-5.498596</t>
  </si>
  <si>
    <t>-5.505719</t>
  </si>
  <si>
    <t>-5.34493</t>
  </si>
  <si>
    <t>-6.34832</t>
  </si>
  <si>
    <t>-6.38895</t>
  </si>
  <si>
    <t>-5.945399</t>
  </si>
  <si>
    <t>-3.766592</t>
  </si>
  <si>
    <t>-3.402096</t>
  </si>
  <si>
    <t>-5.122452</t>
  </si>
  <si>
    <t>36.26583</t>
  </si>
  <si>
    <t>38.13367</t>
  </si>
  <si>
    <t>30.50722</t>
  </si>
  <si>
    <t>33.360034</t>
  </si>
  <si>
    <t>31.32855</t>
  </si>
  <si>
    <t>31.302222</t>
  </si>
  <si>
    <t>35.104008</t>
  </si>
  <si>
    <t>32.04459</t>
  </si>
  <si>
    <t>32.12807</t>
  </si>
  <si>
    <t>35.635057</t>
  </si>
  <si>
    <t>35.175208</t>
  </si>
  <si>
    <t>35.881953</t>
  </si>
  <si>
    <t>33.879094</t>
  </si>
  <si>
    <t>33.53630</t>
  </si>
  <si>
    <t>32.51918</t>
  </si>
  <si>
    <t>34.01779</t>
  </si>
  <si>
    <t>35.676569</t>
  </si>
  <si>
    <t>34.782766</t>
  </si>
  <si>
    <t>37.110668</t>
  </si>
  <si>
    <t>37.111319</t>
  </si>
  <si>
    <t>37.086393</t>
  </si>
  <si>
    <t>37.086339</t>
  </si>
  <si>
    <t>37.085204</t>
  </si>
  <si>
    <t>37.085853</t>
  </si>
  <si>
    <t>41.598109</t>
  </si>
  <si>
    <t>Germany</t>
  </si>
  <si>
    <t>Portugal</t>
  </si>
  <si>
    <t>Aourir</t>
  </si>
  <si>
    <t>Aracena</t>
  </si>
  <si>
    <t>BirJdid</t>
  </si>
  <si>
    <t>Chichaoua</t>
  </si>
  <si>
    <t>Dardara</t>
  </si>
  <si>
    <t>Echemmaia</t>
  </si>
  <si>
    <t>Houara</t>
  </si>
  <si>
    <t>Macari</t>
  </si>
  <si>
    <t>Méknès</t>
  </si>
  <si>
    <t>Ronda</t>
  </si>
  <si>
    <t>Tanger</t>
  </si>
  <si>
    <t>Tarifa</t>
  </si>
  <si>
    <t>Trebujena</t>
  </si>
  <si>
    <t>190 </t>
  </si>
  <si>
    <t>14 </t>
  </si>
  <si>
    <t>1250 </t>
  </si>
  <si>
    <t>1295 </t>
  </si>
  <si>
    <t>609 </t>
  </si>
  <si>
    <t>603 </t>
  </si>
  <si>
    <t>2125 </t>
  </si>
  <si>
    <t>92 </t>
  </si>
  <si>
    <t>40 </t>
  </si>
  <si>
    <t>760 </t>
  </si>
  <si>
    <t>600 </t>
  </si>
  <si>
    <t>MLo</t>
  </si>
  <si>
    <t>41.698</t>
  </si>
  <si>
    <t>12.354</t>
  </si>
  <si>
    <t>7</t>
  </si>
  <si>
    <t>44.6009167</t>
  </si>
  <si>
    <t>1421</t>
  </si>
  <si>
    <t>Borée</t>
  </si>
  <si>
    <t>RBO</t>
  </si>
  <si>
    <t>43.45067</t>
  </si>
  <si>
    <t>-1.421</t>
  </si>
  <si>
    <t>141</t>
  </si>
  <si>
    <t>06</t>
  </si>
  <si>
    <t>Berzé-Le-Chatel</t>
  </si>
  <si>
    <t>46.37825</t>
  </si>
  <si>
    <t>4.669694</t>
  </si>
  <si>
    <t>398</t>
  </si>
  <si>
    <t>36</t>
  </si>
  <si>
    <t>36.989768</t>
  </si>
  <si>
    <t>-6.443789</t>
  </si>
  <si>
    <t>3</t>
  </si>
  <si>
    <t>37.41925</t>
  </si>
  <si>
    <t>37.1813889</t>
  </si>
  <si>
    <t>AL+HD</t>
  </si>
  <si>
    <t>45.05274</t>
  </si>
  <si>
    <t>1.512275</t>
  </si>
  <si>
    <t>318</t>
  </si>
  <si>
    <t>33.14180</t>
  </si>
  <si>
    <t>6</t>
  </si>
  <si>
    <t>Col Tichka</t>
  </si>
  <si>
    <t>01</t>
  </si>
  <si>
    <t>LBI</t>
  </si>
  <si>
    <t>La Barranca Navacerrada</t>
  </si>
  <si>
    <t>HDU</t>
  </si>
  <si>
    <t>5.811666</t>
  </si>
  <si>
    <t>42.4311</t>
  </si>
  <si>
    <t>-4.477212</t>
  </si>
  <si>
    <t>40.469574</t>
  </si>
  <si>
    <t>4.876818</t>
  </si>
  <si>
    <t>4.830655</t>
  </si>
  <si>
    <t>Jésus</t>
  </si>
  <si>
    <t>Rumsaïs</t>
  </si>
  <si>
    <t>M. Azcárate</t>
  </si>
  <si>
    <t xml:space="preserve">Quentin </t>
  </si>
  <si>
    <t>sp. (Spain)</t>
  </si>
  <si>
    <t>42.9055556</t>
  </si>
  <si>
    <t>-0.2141667</t>
  </si>
  <si>
    <t>0.0486111</t>
  </si>
  <si>
    <t>-0.0725</t>
  </si>
  <si>
    <t>49.9643719</t>
  </si>
  <si>
    <t>49.97772643</t>
  </si>
  <si>
    <t>8.054682</t>
  </si>
  <si>
    <t>-6.506167</t>
  </si>
  <si>
    <t>43.492875</t>
  </si>
  <si>
    <t>43.8481944</t>
  </si>
  <si>
    <t>42.6463889</t>
  </si>
  <si>
    <t>42.4612889</t>
  </si>
  <si>
    <t>46.775332</t>
  </si>
  <si>
    <t>42.8416667</t>
  </si>
  <si>
    <t>43.296308</t>
  </si>
  <si>
    <t>43.8135167</t>
  </si>
  <si>
    <t>43.6001604</t>
  </si>
  <si>
    <t>43.600164</t>
  </si>
  <si>
    <t>42.6383417</t>
  </si>
  <si>
    <t>42.858668</t>
  </si>
  <si>
    <t>42.6393333</t>
  </si>
  <si>
    <t>42.5917361</t>
  </si>
  <si>
    <t>45.77959</t>
  </si>
  <si>
    <t>47.331858</t>
  </si>
  <si>
    <t>47.2929167</t>
  </si>
  <si>
    <t>43.430669</t>
  </si>
  <si>
    <t>47.329</t>
  </si>
  <si>
    <t>42.5632306</t>
  </si>
  <si>
    <t>43.55447</t>
  </si>
  <si>
    <t>43.844</t>
  </si>
  <si>
    <t>43.9485278</t>
  </si>
  <si>
    <t>42.7535556</t>
  </si>
  <si>
    <t>47.38937</t>
  </si>
  <si>
    <t>47.38924</t>
  </si>
  <si>
    <t>42.8740556</t>
  </si>
  <si>
    <t>42.85963</t>
  </si>
  <si>
    <t>44.15224</t>
  </si>
  <si>
    <t>43.5703889</t>
  </si>
  <si>
    <t>44.24414</t>
  </si>
  <si>
    <t>43.4515</t>
  </si>
  <si>
    <t>43.400203</t>
  </si>
  <si>
    <t>43.40457</t>
  </si>
  <si>
    <t>43.3740278</t>
  </si>
  <si>
    <t>43.66058</t>
  </si>
  <si>
    <t>42.8269</t>
  </si>
  <si>
    <t>42.7375</t>
  </si>
  <si>
    <t>42.76559</t>
  </si>
  <si>
    <t>42.152611</t>
  </si>
  <si>
    <t>43.2689722</t>
  </si>
  <si>
    <t>42.337</t>
  </si>
  <si>
    <t>45.698755</t>
  </si>
  <si>
    <t>44.884294</t>
  </si>
  <si>
    <t>38.692053</t>
  </si>
  <si>
    <t>-9.214222</t>
  </si>
  <si>
    <t>37.048758</t>
  </si>
  <si>
    <t>37.2694167</t>
  </si>
  <si>
    <t>40.303527</t>
  </si>
  <si>
    <t>40.303528</t>
  </si>
  <si>
    <t>37.50675</t>
  </si>
  <si>
    <t>37.0106389</t>
  </si>
  <si>
    <t>37.3627778</t>
  </si>
  <si>
    <t>37.3678889</t>
  </si>
  <si>
    <t>43.132939</t>
  </si>
  <si>
    <t>47.331</t>
  </si>
  <si>
    <t>43.2164722</t>
  </si>
  <si>
    <t>45.148686</t>
  </si>
  <si>
    <t>44.0058611</t>
  </si>
  <si>
    <t>43.5688056</t>
  </si>
  <si>
    <t>44.9030556</t>
  </si>
  <si>
    <t>47.6506667</t>
  </si>
  <si>
    <t>43.4033333</t>
  </si>
  <si>
    <t>44.216920</t>
  </si>
  <si>
    <t>47.224945</t>
  </si>
  <si>
    <t>40.640269</t>
  </si>
  <si>
    <t>32.867</t>
  </si>
  <si>
    <t>42.5611</t>
  </si>
  <si>
    <t>36.981459</t>
  </si>
  <si>
    <t>-3.64236</t>
  </si>
  <si>
    <t>48.8422861</t>
  </si>
  <si>
    <t>2.3560361</t>
  </si>
  <si>
    <t>43.307350</t>
  </si>
  <si>
    <t>3.535220</t>
  </si>
  <si>
    <t>42.576137</t>
  </si>
  <si>
    <t>3.045251</t>
  </si>
  <si>
    <t>43.84363</t>
  </si>
  <si>
    <t>3.86463</t>
  </si>
  <si>
    <t>43.47077</t>
  </si>
  <si>
    <t>3.72697</t>
  </si>
  <si>
    <t>43.589348</t>
  </si>
  <si>
    <t>5.189291</t>
  </si>
  <si>
    <t>43.623815</t>
  </si>
  <si>
    <t>4.093599</t>
  </si>
  <si>
    <t>43.57872</t>
  </si>
  <si>
    <t>3.9591389</t>
  </si>
  <si>
    <t>43.638630</t>
  </si>
  <si>
    <t>3.862140</t>
  </si>
  <si>
    <t>43.71486</t>
  </si>
  <si>
    <t>3.498783</t>
  </si>
  <si>
    <t>43.684053</t>
  </si>
  <si>
    <t>3.876760</t>
  </si>
  <si>
    <t>44.20905</t>
  </si>
  <si>
    <t>4.62216</t>
  </si>
  <si>
    <t>42.640604</t>
  </si>
  <si>
    <t>3.034607</t>
  </si>
  <si>
    <t>43.698340</t>
  </si>
  <si>
    <t>3.795060</t>
  </si>
  <si>
    <t>47.388873</t>
  </si>
  <si>
    <t>0.642845</t>
  </si>
  <si>
    <t>48.3905278</t>
  </si>
  <si>
    <t>1.4673055</t>
  </si>
  <si>
    <t>31.38758</t>
  </si>
  <si>
    <t>-7.58600</t>
  </si>
  <si>
    <t>37.8813889</t>
  </si>
  <si>
    <t>-6.520555</t>
  </si>
  <si>
    <t>36.980406</t>
  </si>
  <si>
    <t>-6.483664</t>
  </si>
  <si>
    <t>37.885</t>
  </si>
  <si>
    <t>-5.775</t>
  </si>
  <si>
    <t>37.3968333</t>
  </si>
  <si>
    <t>-6.226028</t>
  </si>
  <si>
    <t>36.7702222</t>
  </si>
  <si>
    <t>-5.246916</t>
  </si>
  <si>
    <t>36.011204</t>
  </si>
  <si>
    <t>-5.604033</t>
  </si>
  <si>
    <t>36.8364722</t>
  </si>
  <si>
    <t>-6.2062222</t>
  </si>
  <si>
    <t>37.7725</t>
  </si>
  <si>
    <t>-6.71366</t>
  </si>
  <si>
    <t>La-Colle-sur-Loup</t>
  </si>
  <si>
    <t>Puy-Saint-Eusèbe</t>
  </si>
  <si>
    <t>Saint-Pierre-d'Irube</t>
  </si>
  <si>
    <t>La Cleta (Aísa)</t>
  </si>
  <si>
    <t>Saint-Bonnet-de-Mure</t>
  </si>
  <si>
    <t>Patacão</t>
  </si>
  <si>
    <t xml:space="preserve"> Algarve</t>
  </si>
  <si>
    <t>Gallargues-le-Montueux</t>
  </si>
  <si>
    <t>Monestier-de-Clermont</t>
  </si>
  <si>
    <t>Saint-Jean-de-Luz</t>
  </si>
  <si>
    <t>La teste-de-Buch</t>
  </si>
  <si>
    <t>Le Grau-du-Roi</t>
  </si>
  <si>
    <t>Grosseto-Prugna</t>
  </si>
  <si>
    <t>Serra-Di-Fiumorbo</t>
  </si>
  <si>
    <t>Arles</t>
  </si>
  <si>
    <t>Sèvremoine</t>
  </si>
  <si>
    <t>San-Giuliano</t>
  </si>
  <si>
    <t>Soorts-Hossegor</t>
  </si>
  <si>
    <t>Vic-la-Gardiole</t>
  </si>
  <si>
    <t>Aderdour, Chichaoua</t>
  </si>
  <si>
    <t>R'Hach</t>
  </si>
  <si>
    <t>Madrid</t>
  </si>
  <si>
    <t>Alcubierre</t>
  </si>
  <si>
    <t xml:space="preserve">Pals </t>
  </si>
  <si>
    <t>Ben Arous</t>
  </si>
  <si>
    <t>Zriba</t>
  </si>
  <si>
    <t>Oued El Maleh</t>
  </si>
  <si>
    <t>Radès Forest</t>
  </si>
  <si>
    <t>Testour</t>
  </si>
  <si>
    <t>Saouaf</t>
  </si>
  <si>
    <t>Balaruc-le-Vieux</t>
  </si>
  <si>
    <t>Lançon-Provence</t>
  </si>
  <si>
    <t>Montferrier-sur-Lez</t>
  </si>
  <si>
    <t>Saint-Gély-du-Fesc</t>
  </si>
  <si>
    <t>Valdemorillo, Segovia</t>
  </si>
  <si>
    <t>Ver-lès-Chartres</t>
  </si>
  <si>
    <t>Kalavryta</t>
  </si>
  <si>
    <t>Afantou</t>
  </si>
  <si>
    <t>-8.29001</t>
  </si>
  <si>
    <t>El Jadida</t>
  </si>
  <si>
    <t>Ksar Sghir</t>
  </si>
  <si>
    <t>Al Haouz</t>
  </si>
  <si>
    <t>Ouled Said El Oued</t>
  </si>
  <si>
    <t>Wlad Ghanem</t>
  </si>
  <si>
    <t>El Pedroso</t>
  </si>
  <si>
    <t>Los Doblas Sanlúcar la Mayor</t>
  </si>
  <si>
    <t>43.19869</t>
  </si>
  <si>
    <t>43.72776</t>
  </si>
  <si>
    <t>42.586270</t>
  </si>
  <si>
    <t> 8.843661</t>
  </si>
  <si>
    <t>40.7427</t>
  </si>
  <si>
    <t>46.52156</t>
  </si>
  <si>
    <t>6.64287</t>
  </si>
  <si>
    <t>Los Molinos</t>
  </si>
  <si>
    <t>-4.014637</t>
  </si>
  <si>
    <t>40.546698</t>
  </si>
  <si>
    <t>-3.694362</t>
  </si>
  <si>
    <t>-4.0011223</t>
  </si>
  <si>
    <t>40.43260</t>
  </si>
  <si>
    <t>Liguria</t>
  </si>
  <si>
    <t>Lisbonne</t>
  </si>
  <si>
    <t>44.5766360</t>
  </si>
  <si>
    <t>6.4224671</t>
  </si>
  <si>
    <t>-0.59255791</t>
  </si>
  <si>
    <t>43.677</t>
  </si>
  <si>
    <t>5.7141817</t>
  </si>
  <si>
    <t>45.1419</t>
  </si>
  <si>
    <t>44.88900</t>
  </si>
  <si>
    <t>40.646</t>
  </si>
  <si>
    <t>14.613</t>
  </si>
  <si>
    <t>36.75138</t>
  </si>
  <si>
    <t>43.3989041</t>
  </si>
  <si>
    <t>6.7298324</t>
  </si>
  <si>
    <t>44.05447696</t>
  </si>
  <si>
    <t>44.83643</t>
  </si>
  <si>
    <t>4.8553</t>
  </si>
  <si>
    <t>45.7746</t>
  </si>
  <si>
    <t>47.39387</t>
  </si>
  <si>
    <t>0.85278</t>
  </si>
  <si>
    <t>31.607802</t>
  </si>
  <si>
    <t>4.218627</t>
  </si>
  <si>
    <t>7.1127</t>
  </si>
  <si>
    <t>-3.586</t>
  </si>
  <si>
    <t>-2.6858</t>
  </si>
  <si>
    <t>-1.005233</t>
  </si>
  <si>
    <t>-0.5935</t>
  </si>
  <si>
    <t>-7.98042</t>
  </si>
  <si>
    <t>Ghar El Melh</t>
  </si>
  <si>
    <t>Folelli</t>
  </si>
  <si>
    <t>Linguizzetta</t>
  </si>
  <si>
    <t>near Bahara</t>
  </si>
  <si>
    <t>near Mostaganem</t>
  </si>
  <si>
    <t>near Ténès</t>
  </si>
  <si>
    <t>Matalascañas</t>
  </si>
  <si>
    <t>Sainte-Croix-Vallée-Française</t>
  </si>
  <si>
    <t>Villeneuve-lès-Maguelone</t>
  </si>
  <si>
    <t>Frassiccia</t>
  </si>
  <si>
    <t>Belém</t>
  </si>
  <si>
    <t>Échirolles</t>
  </si>
  <si>
    <t>Castel Porziano</t>
  </si>
  <si>
    <t>Annoisin-Chatelans</t>
  </si>
  <si>
    <t>Almería</t>
  </si>
  <si>
    <t>La Tallada d’Empordà</t>
  </si>
  <si>
    <t>Sanlúcar de Barrameda</t>
  </si>
  <si>
    <t>Aléria</t>
  </si>
  <si>
    <t>Saint-Épain</t>
  </si>
  <si>
    <t>Montlouis-sur-Loire</t>
  </si>
  <si>
    <t xml:space="preserve">Pythagoreio </t>
  </si>
  <si>
    <t>Aït Ourir</t>
  </si>
  <si>
    <t>Sanlúcar de Barradema</t>
  </si>
  <si>
    <t>38.032817</t>
  </si>
  <si>
    <t>22.103533</t>
  </si>
  <si>
    <t>Zabalema</t>
  </si>
  <si>
    <t>Andalusia, near Patras</t>
  </si>
  <si>
    <t>Ouled Fares</t>
  </si>
  <si>
    <t>Bir Ouled Khelifa</t>
  </si>
  <si>
    <t>40.481979</t>
  </si>
  <si>
    <t> -3.36354</t>
  </si>
  <si>
    <t>Castrillo de Villavega</t>
  </si>
  <si>
    <t>40.239237</t>
  </si>
  <si>
    <t>-4.463228</t>
  </si>
  <si>
    <t>Amusco</t>
  </si>
  <si>
    <t>Aragon</t>
  </si>
  <si>
    <t>Catalonia</t>
  </si>
  <si>
    <t>Castilla-La-Mancha</t>
  </si>
  <si>
    <t>37.688500</t>
  </si>
  <si>
    <t>26.942750</t>
  </si>
  <si>
    <t>37.3675</t>
  </si>
  <si>
    <t>-6.005</t>
  </si>
  <si>
    <t>9.4610499</t>
  </si>
  <si>
    <t>Castile and León</t>
  </si>
  <si>
    <t>Vaud</t>
  </si>
  <si>
    <t>Campania</t>
  </si>
  <si>
    <t>Latium</t>
  </si>
  <si>
    <t>Sicily</t>
  </si>
  <si>
    <t>Flanders</t>
  </si>
  <si>
    <t>Rhineland-Palatinate</t>
  </si>
  <si>
    <t>Hessen</t>
  </si>
  <si>
    <t>Marrakesh-Safi</t>
  </si>
  <si>
    <t>Souss-Massa</t>
  </si>
  <si>
    <t>Casablanca-Settat</t>
  </si>
  <si>
    <t>Tanger-Tetouan-Al Hoceima</t>
  </si>
  <si>
    <t>Béni Mellal-Khénifra</t>
  </si>
  <si>
    <t>Azilal, Hay Al Rajaa</t>
  </si>
  <si>
    <t>Rissana, Ksar El-Kébir</t>
  </si>
  <si>
    <t>Fès-Meknes</t>
  </si>
  <si>
    <t>Rabat-Salé-Kenitra</t>
  </si>
  <si>
    <t>Oriental région</t>
  </si>
  <si>
    <t>South Aegean, Samos island</t>
  </si>
  <si>
    <t>South Aegean, Rhodes</t>
  </si>
  <si>
    <t>Western Greece, Kalavryta</t>
  </si>
  <si>
    <t>near Tunis</t>
  </si>
  <si>
    <t>Bouhajla</t>
  </si>
  <si>
    <t>Beja</t>
  </si>
  <si>
    <t>near Hamman Melouane</t>
  </si>
  <si>
    <t xml:space="preserve">Mostaganem </t>
  </si>
  <si>
    <t>Chlef</t>
  </si>
  <si>
    <t>Médéa</t>
  </si>
  <si>
    <t>Mascara</t>
  </si>
  <si>
    <t>Aïn Delfa</t>
  </si>
  <si>
    <t>Tiaret</t>
  </si>
  <si>
    <t>between Tiaret and Tissemsilt</t>
  </si>
  <si>
    <t>Dekoninck</t>
  </si>
  <si>
    <t>Ingelheim am Rhein</t>
  </si>
  <si>
    <t>0.5</t>
  </si>
  <si>
    <t>La Maroma, Sierra Tejeda, Málaga</t>
  </si>
  <si>
    <t>36.90321504</t>
  </si>
  <si>
    <t>-4.043735</t>
  </si>
  <si>
    <t>El Chullo, Sierra Nevada, Granada</t>
  </si>
  <si>
    <t>37.096</t>
  </si>
  <si>
    <t> -2.998</t>
  </si>
  <si>
    <t>Prado del Rey, Baza, Granada</t>
  </si>
  <si>
    <t>37.375027</t>
  </si>
  <si>
    <t>-2.851690</t>
  </si>
  <si>
    <t>37.375181</t>
  </si>
  <si>
    <t>-2.851972</t>
  </si>
  <si>
    <t>37.373545</t>
  </si>
  <si>
    <t>-2.855499</t>
  </si>
  <si>
    <t>ATi</t>
  </si>
  <si>
    <t>Lbi</t>
  </si>
  <si>
    <t>Rbo</t>
  </si>
  <si>
    <t>Hdu</t>
  </si>
  <si>
    <t>JGa</t>
  </si>
  <si>
    <t>FR-ATi</t>
  </si>
  <si>
    <t>Altitude</t>
  </si>
  <si>
    <t>40.52029</t>
  </si>
  <si>
    <t>-0.34491</t>
  </si>
  <si>
    <t>-2.936867</t>
  </si>
  <si>
    <t>44.6956</t>
  </si>
  <si>
    <t>1.66124</t>
  </si>
  <si>
    <t>42.20460</t>
  </si>
  <si>
    <t>-1.50050</t>
  </si>
  <si>
    <t>42.21715</t>
  </si>
  <si>
    <t> -1.49050</t>
  </si>
  <si>
    <t>42.47122</t>
  </si>
  <si>
    <t>-0.38579</t>
  </si>
  <si>
    <t>42.29358</t>
  </si>
  <si>
    <t>-1.58128</t>
  </si>
  <si>
    <t>Almudévar</t>
  </si>
  <si>
    <t>42.04331</t>
  </si>
  <si>
    <t>-0.57741</t>
  </si>
  <si>
    <t>Santa Engracia de Jaca, Camino Eras</t>
  </si>
  <si>
    <t>42.59824</t>
  </si>
  <si>
    <t>-0.80780</t>
  </si>
  <si>
    <t xml:space="preserve"> Navarre</t>
  </si>
  <si>
    <t xml:space="preserve"> Aragon</t>
  </si>
  <si>
    <t>Le Bastit</t>
  </si>
  <si>
    <t>Arguedas, Las Bardenas</t>
  </si>
  <si>
    <t>Sabiñánigo</t>
  </si>
  <si>
    <t>Saint-Jean-de-Védas</t>
  </si>
  <si>
    <t>Bardenas Reales</t>
  </si>
  <si>
    <t>Patrice</t>
  </si>
  <si>
    <t>Reynard</t>
  </si>
  <si>
    <t>PR</t>
  </si>
  <si>
    <t>JLM</t>
  </si>
  <si>
    <t>Jean-Luc</t>
  </si>
  <si>
    <t>Mercier</t>
  </si>
  <si>
    <t>Cerdon</t>
  </si>
  <si>
    <t>46.09310</t>
  </si>
  <si>
    <t>5.47050</t>
  </si>
  <si>
    <t>Saint-Nazaire-Valaurie</t>
  </si>
  <si>
    <t xml:space="preserve"> -4.06020</t>
  </si>
  <si>
    <t>San Teodoro - Cesarò</t>
  </si>
  <si>
    <t>Formigal - Sallent de Gállego</t>
  </si>
  <si>
    <t>Doñana (Palacio)</t>
  </si>
  <si>
    <t>37.3363889</t>
  </si>
  <si>
    <t>Navarre</t>
  </si>
  <si>
    <t>Nb sites/ Country</t>
  </si>
  <si>
    <t>Nb sites/ Species</t>
  </si>
  <si>
    <t xml:space="preserve"> QR-RP</t>
  </si>
  <si>
    <t>RP</t>
  </si>
  <si>
    <t>Romain</t>
  </si>
  <si>
    <t>Péronnet</t>
  </si>
  <si>
    <t>AL-BK</t>
  </si>
  <si>
    <t xml:space="preserve"> CL-HD</t>
  </si>
  <si>
    <t xml:space="preserve">Hugo </t>
  </si>
  <si>
    <t>Darras</t>
  </si>
  <si>
    <t xml:space="preserve"> XE-HD</t>
  </si>
  <si>
    <t>AL-HC</t>
  </si>
  <si>
    <t>AL-HD</t>
  </si>
  <si>
    <t>CL-HD </t>
  </si>
  <si>
    <t>CL -HD</t>
  </si>
  <si>
    <t>AL-CG-BK </t>
  </si>
  <si>
    <t>AL-RB </t>
  </si>
  <si>
    <t>AL-LB</t>
  </si>
  <si>
    <t>3.85344444</t>
  </si>
  <si>
    <t>43.5733889</t>
  </si>
  <si>
    <t>max altitude</t>
  </si>
  <si>
    <r>
      <t>Castile and Le</t>
    </r>
    <r>
      <rPr>
        <sz val="10"/>
        <color indexed="8"/>
        <rFont val="Calibri"/>
        <family val="2"/>
      </rPr>
      <t>ó</t>
    </r>
    <r>
      <rPr>
        <sz val="10"/>
        <color indexed="8"/>
        <rFont val="Calibri"/>
        <family val="2"/>
      </rPr>
      <t>n</t>
    </r>
  </si>
  <si>
    <t>Taghilsate, Tizi Ouasli</t>
  </si>
  <si>
    <t>Total</t>
  </si>
  <si>
    <t>Abbreviation</t>
  </si>
  <si>
    <t>species</t>
  </si>
  <si>
    <t>Collector</t>
  </si>
  <si>
    <t>Determinator</t>
  </si>
  <si>
    <t>number samples</t>
  </si>
  <si>
    <t>Reference</t>
  </si>
  <si>
    <t>Collectors and determinators</t>
  </si>
  <si>
    <t>Countrys</t>
  </si>
  <si>
    <t>Total for the species</t>
  </si>
  <si>
    <t>References</t>
  </si>
  <si>
    <t>Seifert, B., D. D'Eustacchio, B. Kaufmann, M. Centorame, P. Lorite and M. V. Modica (2017). Four species within the supercolonial ants of the Tapinoma nigerrimum complex revealed by integrative taxonomy (Hymenoptera: Formicidae). Myrmecol News 24: 123-144. DOI: https://doi.org/10.25849/myrmecol.news_024:123</t>
  </si>
  <si>
    <t xml:space="preserve">Gouraud, C. and B. Kaufmann (2022). Nouvelles observations des fourmis invasives du complexe des Tapinoma gr. nigerrimum (Hymenoptera : Formicidae) dans le Massif armoricain. Invertébrés Armoricains 23: 23-38. </t>
  </si>
  <si>
    <t>Lenoir and Perdereau (2022)</t>
  </si>
  <si>
    <t>* not included in the chemical analyses</t>
  </si>
  <si>
    <t>CB-AL</t>
  </si>
  <si>
    <t>Saint-Mars-du-Désert</t>
  </si>
  <si>
    <t>?</t>
  </si>
  <si>
    <t>CG-BK</t>
  </si>
  <si>
    <t>Lenoir et al (2022)</t>
  </si>
  <si>
    <t>BK-AL</t>
  </si>
  <si>
    <t>Seifert et al (2017), Lenoir et al (2022)</t>
  </si>
  <si>
    <t>Toulouse</t>
  </si>
  <si>
    <t>Seignosse</t>
  </si>
  <si>
    <t>&lt;30</t>
  </si>
  <si>
    <t>Saint-Germain-sur-Moine</t>
  </si>
  <si>
    <t>Gouraud &amp; Kaufmann (2022), Lenoir et al (2022)</t>
  </si>
  <si>
    <t>Lenoir and Galkowski (2017), Lenoir et al (2022)</t>
  </si>
  <si>
    <t xml:space="preserve">Seifert et al (2017), Lenoir and Galkowski (2017) </t>
  </si>
  <si>
    <t>Lenoir and Galkowsky (2017)</t>
  </si>
  <si>
    <t>Le Croisic</t>
  </si>
  <si>
    <t>CG-K</t>
  </si>
  <si>
    <t>Saint-Nazaire</t>
  </si>
  <si>
    <t>Saint-Lyphard</t>
  </si>
  <si>
    <t>Ingrandes-Le-Fresne-sur-Loire</t>
  </si>
  <si>
    <t>Batz-sur-mer</t>
  </si>
  <si>
    <t>Freitag and Cheric (2019), Lenoir et al (2022)</t>
  </si>
  <si>
    <t xml:space="preserve">Freitag, A. and D. Cherix (2019). Tapinoma magnum Mayr, 1861, une nouvelle espèce de fourmi introduite en Suisse (Hymenoptera, Formicidae). ENTOMO HELVETICA 12: 99-110. </t>
  </si>
  <si>
    <t>Nancy</t>
  </si>
  <si>
    <t xml:space="preserve">Lenoir, A. and E. Perdereau (2022). Les effets de l’alimentation sur les hydrocarbures cuticulaires de la fourmi invasive Tapinoma magnum. Bull. Soc. Hist. Nat Toulouse 158: 37-42. </t>
  </si>
  <si>
    <t>Lenoir, A., J.-L. Mercier, E. Perdereau, L. Berville and C. Galkowski (2022). Sur l’expansion des fourmis envahissantes du genre Tapinoma en France (Hymenoptera : Formicidae). Osmia 11: 1-10. https://doi.org/10.47446/OSMIA11.1</t>
  </si>
  <si>
    <t xml:space="preserve">Lenoir, A. and C. Galkowski (2017). Sur la présence d’une fourmi envahissante (Tapinoma magnum) dans le Sud-Ouest de la France. Bull. Soc. Linn. Bordeaux 152 (NS): 449-453.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</si>
</sst>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00000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  <numFmt numFmtId="171" formatCode="mmm\-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9"/>
      <name val="Abad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Arial Black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Calibri"/>
      <family val="2"/>
    </font>
    <font>
      <sz val="9"/>
      <color indexed="8"/>
      <name val="Abadi"/>
      <family val="2"/>
    </font>
    <font>
      <sz val="10"/>
      <name val="Calibri"/>
      <family val="2"/>
    </font>
    <font>
      <b/>
      <i/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theme="1"/>
      <name val="Arial Black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Abadi"/>
      <family val="2"/>
    </font>
    <font>
      <b/>
      <i/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0" borderId="0">
      <alignment/>
      <protection/>
    </xf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70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right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center" vertical="center"/>
    </xf>
    <xf numFmtId="0" fontId="48" fillId="33" borderId="0" xfId="0" applyFont="1" applyFill="1" applyBorder="1" applyAlignment="1">
      <alignment/>
    </xf>
    <xf numFmtId="0" fontId="48" fillId="33" borderId="0" xfId="0" applyFont="1" applyFill="1" applyAlignment="1">
      <alignment horizontal="right"/>
    </xf>
    <xf numFmtId="0" fontId="48" fillId="33" borderId="0" xfId="0" applyFont="1" applyFill="1" applyAlignment="1">
      <alignment horizontal="center" vertical="center"/>
    </xf>
    <xf numFmtId="0" fontId="48" fillId="33" borderId="0" xfId="0" applyFont="1" applyFill="1" applyAlignment="1">
      <alignment/>
    </xf>
    <xf numFmtId="0" fontId="49" fillId="33" borderId="10" xfId="0" applyFont="1" applyFill="1" applyBorder="1" applyAlignment="1">
      <alignment horizontal="right" vertical="center"/>
    </xf>
    <xf numFmtId="0" fontId="49" fillId="33" borderId="11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left" vertical="center"/>
    </xf>
    <xf numFmtId="0" fontId="49" fillId="33" borderId="13" xfId="0" applyFont="1" applyFill="1" applyBorder="1" applyAlignment="1">
      <alignment horizontal="right" vertical="center"/>
    </xf>
    <xf numFmtId="0" fontId="49" fillId="33" borderId="0" xfId="0" applyFont="1" applyFill="1" applyBorder="1" applyAlignment="1">
      <alignment horizontal="center" vertical="center"/>
    </xf>
    <xf numFmtId="0" fontId="49" fillId="33" borderId="14" xfId="0" applyFont="1" applyFill="1" applyBorder="1" applyAlignment="1">
      <alignment horizontal="left" vertical="center"/>
    </xf>
    <xf numFmtId="0" fontId="49" fillId="33" borderId="15" xfId="0" applyFont="1" applyFill="1" applyBorder="1" applyAlignment="1">
      <alignment horizontal="right" vertical="center"/>
    </xf>
    <xf numFmtId="0" fontId="49" fillId="33" borderId="16" xfId="0" applyFont="1" applyFill="1" applyBorder="1" applyAlignment="1">
      <alignment horizontal="center" vertical="center"/>
    </xf>
    <xf numFmtId="0" fontId="49" fillId="33" borderId="17" xfId="0" applyFont="1" applyFill="1" applyBorder="1" applyAlignment="1">
      <alignment horizontal="left" vertical="center"/>
    </xf>
    <xf numFmtId="0" fontId="50" fillId="33" borderId="0" xfId="0" applyFont="1" applyFill="1" applyAlignment="1">
      <alignment/>
    </xf>
    <xf numFmtId="0" fontId="48" fillId="33" borderId="0" xfId="0" applyFont="1" applyFill="1" applyAlignment="1">
      <alignment horizontal="center"/>
    </xf>
    <xf numFmtId="0" fontId="51" fillId="33" borderId="0" xfId="0" applyFont="1" applyFill="1" applyBorder="1" applyAlignment="1">
      <alignment/>
    </xf>
    <xf numFmtId="0" fontId="48" fillId="33" borderId="11" xfId="0" applyFont="1" applyFill="1" applyBorder="1" applyAlignment="1">
      <alignment horizontal="left" vertical="center"/>
    </xf>
    <xf numFmtId="0" fontId="48" fillId="33" borderId="12" xfId="0" applyFont="1" applyFill="1" applyBorder="1" applyAlignment="1">
      <alignment horizontal="left" vertical="center"/>
    </xf>
    <xf numFmtId="0" fontId="52" fillId="33" borderId="18" xfId="0" applyFont="1" applyFill="1" applyBorder="1" applyAlignment="1">
      <alignment/>
    </xf>
    <xf numFmtId="0" fontId="52" fillId="33" borderId="19" xfId="0" applyFont="1" applyFill="1" applyBorder="1" applyAlignment="1">
      <alignment/>
    </xf>
    <xf numFmtId="0" fontId="52" fillId="33" borderId="20" xfId="0" applyFont="1" applyFill="1" applyBorder="1" applyAlignment="1">
      <alignment/>
    </xf>
    <xf numFmtId="0" fontId="52" fillId="33" borderId="21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52" fillId="0" borderId="20" xfId="0" applyFont="1" applyFill="1" applyBorder="1" applyAlignment="1">
      <alignment/>
    </xf>
    <xf numFmtId="0" fontId="52" fillId="33" borderId="22" xfId="0" applyFont="1" applyFill="1" applyBorder="1" applyAlignment="1">
      <alignment/>
    </xf>
    <xf numFmtId="14" fontId="52" fillId="33" borderId="22" xfId="0" applyNumberFormat="1" applyFont="1" applyFill="1" applyBorder="1" applyAlignment="1">
      <alignment/>
    </xf>
    <xf numFmtId="0" fontId="52" fillId="33" borderId="23" xfId="0" applyFont="1" applyFill="1" applyBorder="1" applyAlignment="1">
      <alignment/>
    </xf>
    <xf numFmtId="0" fontId="52" fillId="33" borderId="24" xfId="0" applyFont="1" applyFill="1" applyBorder="1" applyAlignment="1">
      <alignment/>
    </xf>
    <xf numFmtId="0" fontId="52" fillId="33" borderId="25" xfId="0" applyFont="1" applyFill="1" applyBorder="1" applyAlignment="1">
      <alignment/>
    </xf>
    <xf numFmtId="0" fontId="52" fillId="33" borderId="26" xfId="0" applyFont="1" applyFill="1" applyBorder="1" applyAlignment="1">
      <alignment/>
    </xf>
    <xf numFmtId="0" fontId="48" fillId="33" borderId="10" xfId="0" applyFont="1" applyFill="1" applyBorder="1" applyAlignment="1">
      <alignment horizontal="center" vertical="center"/>
    </xf>
    <xf numFmtId="0" fontId="52" fillId="33" borderId="27" xfId="0" applyFont="1" applyFill="1" applyBorder="1" applyAlignment="1">
      <alignment horizontal="center" vertical="center"/>
    </xf>
    <xf numFmtId="0" fontId="52" fillId="33" borderId="28" xfId="0" applyFont="1" applyFill="1" applyBorder="1" applyAlignment="1">
      <alignment horizontal="center" vertical="center"/>
    </xf>
    <xf numFmtId="0" fontId="52" fillId="33" borderId="29" xfId="0" applyFont="1" applyFill="1" applyBorder="1" applyAlignment="1">
      <alignment horizontal="center" vertical="center"/>
    </xf>
    <xf numFmtId="0" fontId="52" fillId="33" borderId="27" xfId="0" applyFont="1" applyFill="1" applyBorder="1" applyAlignment="1">
      <alignment horizontal="center"/>
    </xf>
    <xf numFmtId="0" fontId="52" fillId="33" borderId="28" xfId="0" applyFont="1" applyFill="1" applyBorder="1" applyAlignment="1">
      <alignment horizontal="center"/>
    </xf>
    <xf numFmtId="0" fontId="48" fillId="0" borderId="30" xfId="0" applyFont="1" applyBorder="1" applyAlignment="1">
      <alignment horizontal="center"/>
    </xf>
    <xf numFmtId="0" fontId="48" fillId="0" borderId="30" xfId="0" applyFont="1" applyBorder="1" applyAlignment="1">
      <alignment/>
    </xf>
    <xf numFmtId="0" fontId="48" fillId="33" borderId="0" xfId="0" applyFont="1" applyFill="1" applyAlignment="1">
      <alignment horizontal="left" vertical="center"/>
    </xf>
    <xf numFmtId="0" fontId="48" fillId="33" borderId="0" xfId="0" applyFont="1" applyFill="1" applyAlignment="1">
      <alignment horizontal="left"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left" vertical="center"/>
    </xf>
    <xf numFmtId="0" fontId="49" fillId="0" borderId="0" xfId="0" applyFont="1" applyFill="1" applyAlignment="1">
      <alignment horizontal="center" vertical="center"/>
    </xf>
    <xf numFmtId="0" fontId="49" fillId="0" borderId="0" xfId="0" applyNumberFormat="1" applyFont="1" applyFill="1" applyAlignment="1">
      <alignment horizontal="left" vertical="center"/>
    </xf>
    <xf numFmtId="14" fontId="26" fillId="0" borderId="0" xfId="0" applyNumberFormat="1" applyFont="1" applyFill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3" fillId="0" borderId="0" xfId="0" applyFont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/>
    </xf>
    <xf numFmtId="14" fontId="26" fillId="0" borderId="0" xfId="0" applyNumberFormat="1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54" fillId="0" borderId="16" xfId="0" applyFont="1" applyBorder="1" applyAlignment="1">
      <alignment horizontal="left" vertical="center"/>
    </xf>
    <xf numFmtId="0" fontId="49" fillId="0" borderId="16" xfId="0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horizontal="left" vertical="center"/>
    </xf>
    <xf numFmtId="14" fontId="26" fillId="0" borderId="16" xfId="0" applyNumberFormat="1" applyFont="1" applyFill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53" fillId="0" borderId="11" xfId="0" applyFont="1" applyBorder="1" applyAlignment="1">
      <alignment horizontal="left" vertical="center"/>
    </xf>
    <xf numFmtId="0" fontId="49" fillId="0" borderId="11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left" vertical="center"/>
    </xf>
    <xf numFmtId="14" fontId="26" fillId="0" borderId="11" xfId="0" applyNumberFormat="1" applyFont="1" applyFill="1" applyBorder="1" applyAlignment="1">
      <alignment horizontal="center" vertical="center"/>
    </xf>
    <xf numFmtId="0" fontId="54" fillId="0" borderId="0" xfId="0" applyFont="1" applyBorder="1" applyAlignment="1">
      <alignment horizontal="left" vertical="center"/>
    </xf>
    <xf numFmtId="0" fontId="53" fillId="0" borderId="0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left" vertical="center"/>
    </xf>
    <xf numFmtId="0" fontId="54" fillId="0" borderId="16" xfId="0" applyFont="1" applyFill="1" applyBorder="1" applyAlignment="1">
      <alignment horizontal="left" vertical="center"/>
    </xf>
    <xf numFmtId="166" fontId="49" fillId="0" borderId="16" xfId="0" applyNumberFormat="1" applyFont="1" applyFill="1" applyBorder="1" applyAlignment="1" quotePrefix="1">
      <alignment horizontal="center"/>
    </xf>
    <xf numFmtId="0" fontId="53" fillId="0" borderId="0" xfId="0" applyFont="1" applyFill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54" fillId="0" borderId="0" xfId="0" applyFont="1" applyFill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49" fillId="0" borderId="0" xfId="50" applyFont="1" applyFill="1" applyBorder="1" applyAlignment="1" quotePrefix="1">
      <alignment horizontal="center"/>
      <protection/>
    </xf>
    <xf numFmtId="0" fontId="49" fillId="0" borderId="0" xfId="0" applyFont="1" applyAlignment="1">
      <alignment horizontal="left" vertical="center"/>
    </xf>
    <xf numFmtId="0" fontId="49" fillId="0" borderId="0" xfId="0" applyFont="1" applyFill="1" applyBorder="1" applyAlignment="1" quotePrefix="1">
      <alignment horizontal="center" vertical="center"/>
    </xf>
    <xf numFmtId="0" fontId="49" fillId="0" borderId="0" xfId="0" applyFont="1" applyFill="1" applyBorder="1" applyAlignment="1" quotePrefix="1">
      <alignment horizontal="center"/>
    </xf>
    <xf numFmtId="0" fontId="49" fillId="0" borderId="0" xfId="0" applyFont="1" applyBorder="1" applyAlignment="1">
      <alignment horizontal="left" vertical="center" wrapText="1"/>
    </xf>
    <xf numFmtId="14" fontId="49" fillId="0" borderId="0" xfId="0" applyNumberFormat="1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/>
    </xf>
    <xf numFmtId="0" fontId="49" fillId="0" borderId="0" xfId="0" applyFont="1" applyAlignment="1">
      <alignment horizontal="left" vertical="center" wrapText="1"/>
    </xf>
    <xf numFmtId="14" fontId="49" fillId="0" borderId="0" xfId="0" applyNumberFormat="1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/>
    </xf>
    <xf numFmtId="0" fontId="49" fillId="0" borderId="0" xfId="0" applyFont="1" applyAlignment="1">
      <alignment horizontal="left"/>
    </xf>
    <xf numFmtId="14" fontId="49" fillId="0" borderId="16" xfId="0" applyNumberFormat="1" applyFont="1" applyFill="1" applyBorder="1" applyAlignment="1">
      <alignment horizontal="center" vertical="center"/>
    </xf>
    <xf numFmtId="14" fontId="49" fillId="0" borderId="0" xfId="0" applyNumberFormat="1" applyFont="1" applyFill="1" applyBorder="1" applyAlignment="1">
      <alignment horizontal="center" vertical="center"/>
    </xf>
    <xf numFmtId="166" fontId="49" fillId="0" borderId="0" xfId="0" applyNumberFormat="1" applyFont="1" applyFill="1" applyBorder="1" applyAlignment="1" quotePrefix="1">
      <alignment horizontal="center"/>
    </xf>
    <xf numFmtId="0" fontId="49" fillId="0" borderId="0" xfId="0" applyNumberFormat="1" applyFont="1" applyFill="1" applyBorder="1" applyAlignment="1">
      <alignment horizontal="center" vertical="center"/>
    </xf>
    <xf numFmtId="0" fontId="49" fillId="0" borderId="16" xfId="0" applyFont="1" applyFill="1" applyBorder="1" applyAlignment="1" quotePrefix="1">
      <alignment horizontal="center"/>
    </xf>
    <xf numFmtId="0" fontId="49" fillId="0" borderId="16" xfId="0" applyFont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justify"/>
    </xf>
    <xf numFmtId="0" fontId="49" fillId="0" borderId="31" xfId="0" applyFont="1" applyFill="1" applyBorder="1" applyAlignment="1">
      <alignment horizontal="center" vertical="center"/>
    </xf>
    <xf numFmtId="0" fontId="49" fillId="0" borderId="31" xfId="0" applyFont="1" applyFill="1" applyBorder="1" applyAlignment="1">
      <alignment horizontal="left" vertical="center"/>
    </xf>
    <xf numFmtId="14" fontId="26" fillId="0" borderId="31" xfId="0" applyNumberFormat="1" applyFont="1" applyFill="1" applyBorder="1" applyAlignment="1">
      <alignment horizontal="center" vertical="center"/>
    </xf>
    <xf numFmtId="0" fontId="49" fillId="0" borderId="31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top"/>
    </xf>
    <xf numFmtId="0" fontId="54" fillId="0" borderId="0" xfId="0" applyFont="1" applyFill="1" applyBorder="1" applyAlignment="1">
      <alignment horizontal="left" vertical="top"/>
    </xf>
    <xf numFmtId="0" fontId="49" fillId="0" borderId="0" xfId="0" applyFont="1" applyFill="1" applyBorder="1" applyAlignment="1">
      <alignment horizontal="left" vertical="top"/>
    </xf>
    <xf numFmtId="14" fontId="26" fillId="0" borderId="0" xfId="0" applyNumberFormat="1" applyFont="1" applyFill="1" applyBorder="1" applyAlignment="1">
      <alignment horizontal="center" vertical="top"/>
    </xf>
    <xf numFmtId="0" fontId="49" fillId="0" borderId="0" xfId="0" applyFont="1" applyFill="1" applyAlignment="1">
      <alignment horizontal="center" vertical="top"/>
    </xf>
    <xf numFmtId="0" fontId="49" fillId="0" borderId="0" xfId="0" applyFont="1" applyBorder="1" applyAlignment="1">
      <alignment horizontal="left"/>
    </xf>
    <xf numFmtId="0" fontId="49" fillId="0" borderId="0" xfId="0" applyFont="1" applyBorder="1" applyAlignment="1">
      <alignment horizontal="center"/>
    </xf>
    <xf numFmtId="0" fontId="49" fillId="0" borderId="0" xfId="0" applyFont="1" applyAlignment="1" quotePrefix="1">
      <alignment horizontal="center" vertical="center" wrapText="1"/>
    </xf>
    <xf numFmtId="0" fontId="49" fillId="0" borderId="0" xfId="0" applyFont="1" applyAlignment="1">
      <alignment vertical="center" wrapText="1"/>
    </xf>
    <xf numFmtId="0" fontId="49" fillId="0" borderId="16" xfId="0" applyFont="1" applyBorder="1" applyAlignment="1">
      <alignment horizontal="left"/>
    </xf>
    <xf numFmtId="0" fontId="49" fillId="0" borderId="0" xfId="0" applyFont="1" applyAlignment="1">
      <alignment horizontal="center"/>
    </xf>
    <xf numFmtId="0" fontId="49" fillId="0" borderId="16" xfId="0" applyFont="1" applyBorder="1" applyAlignment="1">
      <alignment horizontal="left" vertical="center" wrapText="1"/>
    </xf>
    <xf numFmtId="14" fontId="49" fillId="0" borderId="16" xfId="0" applyNumberFormat="1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6" xfId="0" applyFont="1" applyBorder="1" applyAlignment="1">
      <alignment/>
    </xf>
    <xf numFmtId="0" fontId="49" fillId="0" borderId="16" xfId="0" applyFont="1" applyBorder="1" applyAlignment="1">
      <alignment horizontal="left" vertical="justify"/>
    </xf>
    <xf numFmtId="0" fontId="55" fillId="0" borderId="0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left" vertical="center" wrapText="1"/>
    </xf>
    <xf numFmtId="14" fontId="49" fillId="0" borderId="0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14" fontId="49" fillId="0" borderId="0" xfId="0" applyNumberFormat="1" applyFont="1" applyFill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left" vertical="center"/>
    </xf>
    <xf numFmtId="14" fontId="30" fillId="0" borderId="0" xfId="0" applyNumberFormat="1" applyFont="1" applyFill="1" applyBorder="1" applyAlignment="1">
      <alignment horizontal="center" vertical="center"/>
    </xf>
    <xf numFmtId="0" fontId="55" fillId="0" borderId="0" xfId="0" applyFont="1" applyFill="1" applyAlignment="1">
      <alignment horizontal="left" vertical="center"/>
    </xf>
    <xf numFmtId="0" fontId="55" fillId="0" borderId="0" xfId="0" applyNumberFormat="1" applyFont="1" applyFill="1" applyAlignment="1">
      <alignment horizontal="left" vertical="center"/>
    </xf>
    <xf numFmtId="0" fontId="49" fillId="0" borderId="11" xfId="0" applyFont="1" applyBorder="1" applyAlignment="1">
      <alignment horizontal="left" vertical="center"/>
    </xf>
    <xf numFmtId="0" fontId="49" fillId="0" borderId="31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top"/>
    </xf>
    <xf numFmtId="0" fontId="49" fillId="0" borderId="11" xfId="0" applyFont="1" applyBorder="1" applyAlignment="1">
      <alignment horizontal="center" vertical="center"/>
    </xf>
    <xf numFmtId="0" fontId="49" fillId="0" borderId="0" xfId="50" applyFont="1" applyBorder="1" applyAlignment="1" quotePrefix="1">
      <alignment horizontal="center"/>
      <protection/>
    </xf>
    <xf numFmtId="0" fontId="49" fillId="0" borderId="0" xfId="0" applyFont="1" applyBorder="1" applyAlignment="1" quotePrefix="1">
      <alignment horizontal="center"/>
    </xf>
    <xf numFmtId="0" fontId="49" fillId="0" borderId="0" xfId="0" applyFont="1" applyBorder="1" applyAlignment="1">
      <alignment horizontal="center" vertical="top"/>
    </xf>
    <xf numFmtId="0" fontId="55" fillId="0" borderId="16" xfId="0" applyFont="1" applyFill="1" applyBorder="1" applyAlignment="1">
      <alignment horizontal="left" vertical="center"/>
    </xf>
    <xf numFmtId="0" fontId="55" fillId="0" borderId="16" xfId="0" applyFont="1" applyFill="1" applyBorder="1" applyAlignment="1">
      <alignment horizontal="center" vertical="center"/>
    </xf>
    <xf numFmtId="14" fontId="30" fillId="0" borderId="16" xfId="0" applyNumberFormat="1" applyFont="1" applyFill="1" applyBorder="1" applyAlignment="1">
      <alignment horizontal="center" vertical="center"/>
    </xf>
    <xf numFmtId="14" fontId="26" fillId="0" borderId="0" xfId="0" applyNumberFormat="1" applyFont="1" applyFill="1" applyAlignment="1">
      <alignment horizontal="left" vertical="center"/>
    </xf>
    <xf numFmtId="0" fontId="49" fillId="0" borderId="0" xfId="0" applyFont="1" applyFill="1" applyAlignment="1">
      <alignment horizontal="center" vertical="center"/>
    </xf>
    <xf numFmtId="0" fontId="55" fillId="0" borderId="16" xfId="0" applyNumberFormat="1" applyFont="1" applyFill="1" applyBorder="1" applyAlignment="1">
      <alignment horizontal="center" vertical="center"/>
    </xf>
    <xf numFmtId="0" fontId="49" fillId="0" borderId="16" xfId="0" applyNumberFormat="1" applyFont="1" applyFill="1" applyBorder="1" applyAlignment="1">
      <alignment horizontal="center" vertical="center"/>
    </xf>
    <xf numFmtId="0" fontId="49" fillId="0" borderId="11" xfId="0" applyNumberFormat="1" applyFont="1" applyBorder="1" applyAlignment="1">
      <alignment horizontal="center" vertical="center"/>
    </xf>
    <xf numFmtId="0" fontId="49" fillId="0" borderId="0" xfId="0" applyNumberFormat="1" applyFont="1" applyBorder="1" applyAlignment="1">
      <alignment horizontal="center" vertical="center"/>
    </xf>
    <xf numFmtId="0" fontId="26" fillId="0" borderId="0" xfId="0" applyNumberFormat="1" applyFont="1" applyBorder="1" applyAlignment="1">
      <alignment horizontal="center" vertical="center"/>
    </xf>
    <xf numFmtId="0" fontId="26" fillId="0" borderId="16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6" xfId="0" applyNumberFormat="1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49" fillId="0" borderId="0" xfId="0" applyFont="1" applyBorder="1" applyAlignment="1" quotePrefix="1">
      <alignment horizontal="center" vertical="center"/>
    </xf>
    <xf numFmtId="0" fontId="49" fillId="0" borderId="0" xfId="0" applyFont="1" applyFill="1" applyAlignment="1" quotePrefix="1">
      <alignment horizontal="center" vertical="center"/>
    </xf>
    <xf numFmtId="0" fontId="26" fillId="0" borderId="0" xfId="0" applyFont="1" applyFill="1" applyBorder="1" applyAlignment="1" quotePrefix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49" fillId="0" borderId="0" xfId="0" applyNumberFormat="1" applyFont="1" applyFill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49" fillId="0" borderId="31" xfId="0" applyNumberFormat="1" applyFont="1" applyFill="1" applyBorder="1" applyAlignment="1">
      <alignment horizontal="center" vertical="center"/>
    </xf>
    <xf numFmtId="0" fontId="49" fillId="0" borderId="0" xfId="0" applyNumberFormat="1" applyFont="1" applyBorder="1" applyAlignment="1">
      <alignment horizontal="center" vertical="top"/>
    </xf>
    <xf numFmtId="0" fontId="49" fillId="0" borderId="0" xfId="0" applyNumberFormat="1" applyFont="1" applyAlignment="1">
      <alignment horizontal="center" vertical="center"/>
    </xf>
    <xf numFmtId="0" fontId="49" fillId="0" borderId="0" xfId="0" applyNumberFormat="1" applyFont="1" applyFill="1" applyBorder="1" applyAlignment="1" quotePrefix="1">
      <alignment horizontal="center" vertical="center"/>
    </xf>
    <xf numFmtId="0" fontId="26" fillId="0" borderId="0" xfId="0" applyFont="1" applyBorder="1" applyAlignment="1">
      <alignment horizontal="center"/>
    </xf>
    <xf numFmtId="0" fontId="26" fillId="0" borderId="31" xfId="0" applyNumberFormat="1" applyFont="1" applyFill="1" applyBorder="1" applyAlignment="1">
      <alignment horizontal="center" vertical="center"/>
    </xf>
    <xf numFmtId="0" fontId="49" fillId="0" borderId="16" xfId="0" applyFont="1" applyBorder="1" applyAlignment="1">
      <alignment horizontal="center" vertical="justify"/>
    </xf>
    <xf numFmtId="0" fontId="49" fillId="0" borderId="16" xfId="0" applyFont="1" applyBorder="1" applyAlignment="1">
      <alignment horizontal="center"/>
    </xf>
    <xf numFmtId="0" fontId="49" fillId="0" borderId="16" xfId="0" applyNumberFormat="1" applyFont="1" applyBorder="1" applyAlignment="1">
      <alignment horizontal="center" vertical="center"/>
    </xf>
    <xf numFmtId="0" fontId="55" fillId="0" borderId="0" xfId="0" applyNumberFormat="1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48" fillId="33" borderId="32" xfId="0" applyFont="1" applyFill="1" applyBorder="1" applyAlignment="1">
      <alignment horizontal="center" vertical="center"/>
    </xf>
    <xf numFmtId="0" fontId="48" fillId="33" borderId="31" xfId="0" applyFont="1" applyFill="1" applyBorder="1" applyAlignment="1">
      <alignment horizontal="center" vertical="center"/>
    </xf>
    <xf numFmtId="0" fontId="48" fillId="33" borderId="33" xfId="0" applyFont="1" applyFill="1" applyBorder="1" applyAlignment="1">
      <alignment horizontal="center" vertical="center"/>
    </xf>
    <xf numFmtId="0" fontId="55" fillId="0" borderId="16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B350"/>
  <sheetViews>
    <sheetView tabSelected="1" zoomScalePageLayoutView="0" workbookViewId="0" topLeftCell="A1">
      <pane xSplit="1" ySplit="2" topLeftCell="B34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350" sqref="B350"/>
    </sheetView>
  </sheetViews>
  <sheetFormatPr defaultColWidth="11.421875" defaultRowHeight="13.5" customHeight="1"/>
  <cols>
    <col min="1" max="1" width="10.8515625" style="72" customWidth="1"/>
    <col min="2" max="2" width="11.00390625" style="72" customWidth="1"/>
    <col min="3" max="3" width="5.28125" style="47" customWidth="1"/>
    <col min="4" max="4" width="10.140625" style="151" customWidth="1"/>
    <col min="5" max="5" width="13.28125" style="46" customWidth="1"/>
    <col min="6" max="6" width="12.00390625" style="49" customWidth="1"/>
    <col min="7" max="7" width="12.7109375" style="45" customWidth="1"/>
    <col min="8" max="8" width="10.57421875" style="45" customWidth="1"/>
    <col min="9" max="9" width="6.28125" style="47" customWidth="1"/>
    <col min="10" max="10" width="4.57421875" style="47" customWidth="1"/>
    <col min="11" max="11" width="5.421875" style="46" customWidth="1"/>
    <col min="12" max="12" width="8.57421875" style="46" customWidth="1"/>
    <col min="13" max="13" width="5.140625" style="47" customWidth="1"/>
    <col min="14" max="14" width="3.421875" style="47" customWidth="1"/>
    <col min="15" max="15" width="6.140625" style="47" customWidth="1"/>
    <col min="16" max="16" width="3.00390625" style="47" customWidth="1"/>
    <col min="17" max="17" width="11.421875" style="47" customWidth="1"/>
    <col min="18" max="18" width="8.28125" style="47" customWidth="1"/>
    <col min="19" max="20" width="11.421875" style="47" customWidth="1"/>
    <col min="21" max="21" width="8.28125" style="47" customWidth="1"/>
    <col min="22" max="16384" width="11.421875" style="47" customWidth="1"/>
  </cols>
  <sheetData>
    <row r="1" spans="1:27" s="133" customFormat="1" ht="13.5" customHeight="1">
      <c r="A1" s="132" t="s">
        <v>40</v>
      </c>
      <c r="B1" s="132" t="s">
        <v>1119</v>
      </c>
      <c r="C1" s="133" t="s">
        <v>41</v>
      </c>
      <c r="D1" s="137" t="s">
        <v>43</v>
      </c>
      <c r="E1" s="132" t="s">
        <v>44</v>
      </c>
      <c r="F1" s="134" t="s">
        <v>46</v>
      </c>
      <c r="G1" s="133" t="s">
        <v>47</v>
      </c>
      <c r="H1" s="133" t="s">
        <v>48</v>
      </c>
      <c r="I1" s="133" t="s">
        <v>1051</v>
      </c>
      <c r="K1" s="132" t="s">
        <v>1120</v>
      </c>
      <c r="L1" s="132" t="s">
        <v>1121</v>
      </c>
      <c r="M1" s="132" t="s">
        <v>1122</v>
      </c>
      <c r="N1" s="132" t="s">
        <v>1123</v>
      </c>
      <c r="O1" s="132" t="s">
        <v>1126</v>
      </c>
      <c r="R1" s="168" t="s">
        <v>1124</v>
      </c>
      <c r="S1" s="168"/>
      <c r="T1" s="168"/>
      <c r="U1" s="168"/>
      <c r="V1" s="168"/>
      <c r="W1" s="168"/>
      <c r="Y1" s="168" t="s">
        <v>1125</v>
      </c>
      <c r="Z1" s="168"/>
      <c r="AA1" s="168"/>
    </row>
    <row r="2" spans="1:21" ht="13.5" customHeight="1">
      <c r="A2" s="51" t="s">
        <v>203</v>
      </c>
      <c r="B2" s="51" t="s">
        <v>214</v>
      </c>
      <c r="C2" s="45" t="s">
        <v>42</v>
      </c>
      <c r="D2" s="90">
        <v>37</v>
      </c>
      <c r="E2" s="52" t="s">
        <v>94</v>
      </c>
      <c r="F2" s="53">
        <v>39711</v>
      </c>
      <c r="G2" s="45" t="s">
        <v>413</v>
      </c>
      <c r="H2" s="45" t="s">
        <v>205</v>
      </c>
      <c r="I2" s="54">
        <v>72</v>
      </c>
      <c r="J2" s="45"/>
      <c r="K2" s="71" t="s">
        <v>33</v>
      </c>
      <c r="L2" s="71" t="s">
        <v>58</v>
      </c>
      <c r="M2" s="45">
        <v>6</v>
      </c>
      <c r="U2" s="8"/>
    </row>
    <row r="3" spans="1:28" ht="13.5" customHeight="1">
      <c r="A3" s="55" t="s">
        <v>203</v>
      </c>
      <c r="B3" s="55" t="s">
        <v>214</v>
      </c>
      <c r="C3" s="56" t="s">
        <v>42</v>
      </c>
      <c r="D3" s="138">
        <v>66</v>
      </c>
      <c r="E3" s="57" t="s">
        <v>24</v>
      </c>
      <c r="F3" s="58">
        <v>44410</v>
      </c>
      <c r="G3" s="56" t="s">
        <v>412</v>
      </c>
      <c r="H3" s="56" t="s">
        <v>204</v>
      </c>
      <c r="I3" s="56">
        <v>81</v>
      </c>
      <c r="J3" s="59"/>
      <c r="K3" s="92" t="s">
        <v>4</v>
      </c>
      <c r="L3" s="92" t="s">
        <v>4</v>
      </c>
      <c r="M3" s="56">
        <v>2</v>
      </c>
      <c r="N3" s="56"/>
      <c r="O3" s="56">
        <f>SUM(M2:M3)</f>
        <v>8</v>
      </c>
      <c r="R3" s="19"/>
      <c r="S3" s="8"/>
      <c r="T3" s="8"/>
      <c r="U3" s="19"/>
      <c r="V3" s="8"/>
      <c r="X3" s="8"/>
      <c r="Y3" s="6"/>
      <c r="Z3" s="7"/>
      <c r="AA3" s="8"/>
      <c r="AB3" s="8"/>
    </row>
    <row r="4" spans="1:28" ht="13.5" customHeight="1">
      <c r="A4" s="60" t="s">
        <v>215</v>
      </c>
      <c r="B4" s="60" t="s">
        <v>623</v>
      </c>
      <c r="C4" s="61" t="s">
        <v>42</v>
      </c>
      <c r="D4" s="139">
        <v>20</v>
      </c>
      <c r="E4" s="62" t="s">
        <v>971</v>
      </c>
      <c r="F4" s="63">
        <v>42393</v>
      </c>
      <c r="G4" s="45" t="s">
        <v>421</v>
      </c>
      <c r="H4" s="45" t="s">
        <v>226</v>
      </c>
      <c r="I4" s="128">
        <v>140</v>
      </c>
      <c r="J4" s="61"/>
      <c r="K4" s="62" t="s">
        <v>33</v>
      </c>
      <c r="L4" s="62" t="s">
        <v>33</v>
      </c>
      <c r="M4" s="61">
        <v>1</v>
      </c>
      <c r="R4" s="35"/>
      <c r="S4" s="21" t="s">
        <v>387</v>
      </c>
      <c r="T4" s="21" t="s">
        <v>388</v>
      </c>
      <c r="U4" s="35"/>
      <c r="V4" s="21" t="s">
        <v>387</v>
      </c>
      <c r="W4" s="22" t="s">
        <v>388</v>
      </c>
      <c r="X4" s="20"/>
      <c r="Y4" s="6"/>
      <c r="Z4" s="7"/>
      <c r="AA4" s="8"/>
      <c r="AB4" s="8"/>
    </row>
    <row r="5" spans="1:28" ht="13.5" customHeight="1">
      <c r="A5" s="64" t="s">
        <v>215</v>
      </c>
      <c r="B5" s="64" t="s">
        <v>623</v>
      </c>
      <c r="C5" s="45" t="s">
        <v>42</v>
      </c>
      <c r="D5" s="90">
        <v>64</v>
      </c>
      <c r="E5" s="52" t="s">
        <v>108</v>
      </c>
      <c r="F5" s="53">
        <v>42498</v>
      </c>
      <c r="G5" s="45" t="s">
        <v>423</v>
      </c>
      <c r="H5" s="45" t="s">
        <v>109</v>
      </c>
      <c r="I5" s="54">
        <v>227</v>
      </c>
      <c r="J5" s="45"/>
      <c r="K5" s="52" t="s">
        <v>33</v>
      </c>
      <c r="L5" s="52" t="s">
        <v>33</v>
      </c>
      <c r="M5" s="45">
        <v>1</v>
      </c>
      <c r="R5" s="36" t="s">
        <v>382</v>
      </c>
      <c r="S5" s="23" t="s">
        <v>350</v>
      </c>
      <c r="T5" s="32" t="s">
        <v>389</v>
      </c>
      <c r="U5" s="39" t="s">
        <v>80</v>
      </c>
      <c r="V5" s="23" t="s">
        <v>6</v>
      </c>
      <c r="W5" s="24" t="s">
        <v>7</v>
      </c>
      <c r="X5" s="5"/>
      <c r="Y5" s="6"/>
      <c r="Z5" s="7"/>
      <c r="AA5" s="8"/>
      <c r="AB5" s="8"/>
    </row>
    <row r="6" spans="1:28" ht="13.5" customHeight="1">
      <c r="A6" s="64" t="s">
        <v>215</v>
      </c>
      <c r="B6" s="64" t="s">
        <v>623</v>
      </c>
      <c r="C6" s="45" t="s">
        <v>42</v>
      </c>
      <c r="D6" s="90">
        <v>64</v>
      </c>
      <c r="E6" s="52" t="s">
        <v>221</v>
      </c>
      <c r="F6" s="53">
        <v>44255</v>
      </c>
      <c r="G6" s="45" t="s">
        <v>425</v>
      </c>
      <c r="H6" s="45" t="s">
        <v>222</v>
      </c>
      <c r="I6" s="45">
        <v>240</v>
      </c>
      <c r="J6" s="45"/>
      <c r="K6" s="52" t="s">
        <v>33</v>
      </c>
      <c r="L6" s="52" t="s">
        <v>33</v>
      </c>
      <c r="M6" s="45">
        <v>1</v>
      </c>
      <c r="R6" s="37" t="s">
        <v>169</v>
      </c>
      <c r="S6" s="25" t="s">
        <v>159</v>
      </c>
      <c r="T6" s="33" t="s">
        <v>160</v>
      </c>
      <c r="U6" s="37" t="s">
        <v>4</v>
      </c>
      <c r="V6" s="25" t="s">
        <v>61</v>
      </c>
      <c r="W6" s="26" t="s">
        <v>62</v>
      </c>
      <c r="X6" s="5"/>
      <c r="Y6" s="165" t="s">
        <v>41</v>
      </c>
      <c r="Z6" s="166"/>
      <c r="AA6" s="167"/>
      <c r="AB6" s="8"/>
    </row>
    <row r="7" spans="1:28" ht="13.5" customHeight="1">
      <c r="A7" s="64" t="s">
        <v>215</v>
      </c>
      <c r="B7" s="64" t="s">
        <v>623</v>
      </c>
      <c r="C7" s="45" t="s">
        <v>42</v>
      </c>
      <c r="D7" s="140">
        <v>64</v>
      </c>
      <c r="E7" s="52" t="s">
        <v>216</v>
      </c>
      <c r="F7" s="53">
        <v>42393</v>
      </c>
      <c r="G7" s="45" t="s">
        <v>418</v>
      </c>
      <c r="H7" s="45" t="s">
        <v>217</v>
      </c>
      <c r="I7" s="54">
        <v>140</v>
      </c>
      <c r="J7" s="45"/>
      <c r="K7" s="71" t="s">
        <v>33</v>
      </c>
      <c r="L7" s="71" t="s">
        <v>33</v>
      </c>
      <c r="M7" s="45">
        <v>2</v>
      </c>
      <c r="R7" s="37" t="s">
        <v>529</v>
      </c>
      <c r="S7" s="27" t="s">
        <v>523</v>
      </c>
      <c r="T7" s="33" t="s">
        <v>524</v>
      </c>
      <c r="U7" s="37" t="s">
        <v>33</v>
      </c>
      <c r="V7" s="25" t="s">
        <v>53</v>
      </c>
      <c r="W7" s="26" t="s">
        <v>54</v>
      </c>
      <c r="X7" s="5"/>
      <c r="Y7" s="9" t="s">
        <v>503</v>
      </c>
      <c r="Z7" s="10" t="s">
        <v>1</v>
      </c>
      <c r="AA7" s="11" t="s">
        <v>495</v>
      </c>
      <c r="AB7" s="8"/>
    </row>
    <row r="8" spans="1:28" ht="13.5" customHeight="1">
      <c r="A8" s="64" t="s">
        <v>215</v>
      </c>
      <c r="B8" s="64" t="s">
        <v>623</v>
      </c>
      <c r="C8" s="45" t="s">
        <v>42</v>
      </c>
      <c r="D8" s="90">
        <v>64</v>
      </c>
      <c r="E8" s="52" t="s">
        <v>219</v>
      </c>
      <c r="F8" s="53">
        <v>42498</v>
      </c>
      <c r="G8" s="45" t="s">
        <v>424</v>
      </c>
      <c r="H8" s="45" t="s">
        <v>220</v>
      </c>
      <c r="I8" s="54">
        <v>159</v>
      </c>
      <c r="J8" s="45"/>
      <c r="K8" s="52" t="s">
        <v>33</v>
      </c>
      <c r="L8" s="52" t="s">
        <v>33</v>
      </c>
      <c r="M8" s="45">
        <v>2</v>
      </c>
      <c r="R8" s="37" t="s">
        <v>93</v>
      </c>
      <c r="S8" s="25" t="s">
        <v>384</v>
      </c>
      <c r="T8" s="33" t="s">
        <v>385</v>
      </c>
      <c r="U8" s="37" t="s">
        <v>310</v>
      </c>
      <c r="V8" s="25" t="s">
        <v>407</v>
      </c>
      <c r="W8" s="26" t="s">
        <v>54</v>
      </c>
      <c r="X8" s="5"/>
      <c r="Y8" s="12" t="s">
        <v>404</v>
      </c>
      <c r="Z8" s="13" t="s">
        <v>1</v>
      </c>
      <c r="AA8" s="14" t="s">
        <v>400</v>
      </c>
      <c r="AB8" s="8"/>
    </row>
    <row r="9" spans="1:28" ht="13.5" customHeight="1">
      <c r="A9" s="64" t="s">
        <v>215</v>
      </c>
      <c r="B9" s="64" t="s">
        <v>623</v>
      </c>
      <c r="C9" s="45" t="s">
        <v>42</v>
      </c>
      <c r="D9" s="140">
        <v>37</v>
      </c>
      <c r="E9" s="52" t="s">
        <v>972</v>
      </c>
      <c r="F9" s="53">
        <v>42148</v>
      </c>
      <c r="G9" s="45" t="s">
        <v>419</v>
      </c>
      <c r="H9" s="45" t="s">
        <v>223</v>
      </c>
      <c r="I9" s="54">
        <v>159</v>
      </c>
      <c r="J9" s="45"/>
      <c r="K9" s="71" t="s">
        <v>33</v>
      </c>
      <c r="L9" s="71" t="s">
        <v>55</v>
      </c>
      <c r="M9" s="45">
        <v>1</v>
      </c>
      <c r="R9" s="37" t="s">
        <v>1046</v>
      </c>
      <c r="S9" s="25" t="s">
        <v>352</v>
      </c>
      <c r="T9" s="33" t="s">
        <v>353</v>
      </c>
      <c r="U9" s="37" t="s">
        <v>394</v>
      </c>
      <c r="V9" s="25" t="s">
        <v>307</v>
      </c>
      <c r="W9" s="26" t="s">
        <v>308</v>
      </c>
      <c r="X9" s="5"/>
      <c r="Y9" s="12" t="s">
        <v>42</v>
      </c>
      <c r="Z9" s="13" t="s">
        <v>1</v>
      </c>
      <c r="AA9" s="14" t="s">
        <v>259</v>
      </c>
      <c r="AB9" s="8"/>
    </row>
    <row r="10" spans="1:28" ht="13.5" customHeight="1">
      <c r="A10" s="64" t="s">
        <v>215</v>
      </c>
      <c r="B10" s="64" t="s">
        <v>623</v>
      </c>
      <c r="C10" s="45" t="s">
        <v>42</v>
      </c>
      <c r="D10" s="141">
        <v>64</v>
      </c>
      <c r="E10" s="52" t="s">
        <v>112</v>
      </c>
      <c r="F10" s="53">
        <v>42496</v>
      </c>
      <c r="G10" s="45" t="s">
        <v>422</v>
      </c>
      <c r="H10" s="45" t="s">
        <v>218</v>
      </c>
      <c r="I10" s="54">
        <v>227</v>
      </c>
      <c r="J10" s="45"/>
      <c r="K10" s="52" t="s">
        <v>33</v>
      </c>
      <c r="L10" s="52" t="s">
        <v>33</v>
      </c>
      <c r="M10" s="45">
        <v>2</v>
      </c>
      <c r="R10" s="37" t="s">
        <v>16</v>
      </c>
      <c r="S10" s="27" t="s">
        <v>735</v>
      </c>
      <c r="T10" s="33" t="s">
        <v>63</v>
      </c>
      <c r="U10" s="37" t="s">
        <v>695</v>
      </c>
      <c r="V10" s="25" t="s">
        <v>346</v>
      </c>
      <c r="W10" s="26" t="s">
        <v>347</v>
      </c>
      <c r="X10" s="5"/>
      <c r="Y10" s="12" t="s">
        <v>527</v>
      </c>
      <c r="Z10" s="13" t="s">
        <v>1</v>
      </c>
      <c r="AA10" s="14" t="s">
        <v>669</v>
      </c>
      <c r="AB10" s="8"/>
    </row>
    <row r="11" spans="1:28" ht="13.5" customHeight="1">
      <c r="A11" s="55" t="s">
        <v>215</v>
      </c>
      <c r="B11" s="55" t="s">
        <v>623</v>
      </c>
      <c r="C11" s="56" t="s">
        <v>42</v>
      </c>
      <c r="D11" s="142">
        <v>19</v>
      </c>
      <c r="E11" s="57" t="s">
        <v>224</v>
      </c>
      <c r="F11" s="58">
        <v>43634</v>
      </c>
      <c r="G11" s="56" t="s">
        <v>420</v>
      </c>
      <c r="H11" s="56" t="s">
        <v>225</v>
      </c>
      <c r="I11" s="59">
        <v>105</v>
      </c>
      <c r="J11" s="56"/>
      <c r="K11" s="57" t="s">
        <v>33</v>
      </c>
      <c r="L11" s="57" t="s">
        <v>33</v>
      </c>
      <c r="M11" s="56">
        <v>1</v>
      </c>
      <c r="N11" s="56"/>
      <c r="O11" s="56">
        <f>SUM(M4:M11)</f>
        <v>11</v>
      </c>
      <c r="R11" s="37" t="s">
        <v>10</v>
      </c>
      <c r="S11" s="25" t="s">
        <v>67</v>
      </c>
      <c r="T11" s="33" t="s">
        <v>68</v>
      </c>
      <c r="U11" s="37" t="s">
        <v>615</v>
      </c>
      <c r="V11" s="25" t="s">
        <v>547</v>
      </c>
      <c r="W11" s="26" t="s">
        <v>736</v>
      </c>
      <c r="X11" s="5"/>
      <c r="Y11" s="12" t="s">
        <v>248</v>
      </c>
      <c r="Z11" s="13" t="s">
        <v>1</v>
      </c>
      <c r="AA11" s="14" t="s">
        <v>245</v>
      </c>
      <c r="AB11" s="8"/>
    </row>
    <row r="12" spans="1:28" ht="13.5" customHeight="1">
      <c r="A12" s="60" t="s">
        <v>206</v>
      </c>
      <c r="B12" s="60" t="s">
        <v>207</v>
      </c>
      <c r="C12" s="61" t="s">
        <v>49</v>
      </c>
      <c r="D12" s="143" t="s">
        <v>926</v>
      </c>
      <c r="E12" s="62" t="s">
        <v>212</v>
      </c>
      <c r="F12" s="63">
        <v>42898</v>
      </c>
      <c r="G12" s="45" t="s">
        <v>417</v>
      </c>
      <c r="H12" s="45" t="s">
        <v>213</v>
      </c>
      <c r="I12" s="128">
        <v>44</v>
      </c>
      <c r="J12" s="61"/>
      <c r="K12" s="125" t="s">
        <v>33</v>
      </c>
      <c r="L12" s="125" t="s">
        <v>33</v>
      </c>
      <c r="M12" s="61">
        <v>1</v>
      </c>
      <c r="R12" s="37" t="s">
        <v>1047</v>
      </c>
      <c r="S12" s="25" t="s">
        <v>236</v>
      </c>
      <c r="T12" s="33" t="s">
        <v>154</v>
      </c>
      <c r="U12" s="40" t="s">
        <v>1081</v>
      </c>
      <c r="V12" s="25" t="s">
        <v>1082</v>
      </c>
      <c r="W12" s="26" t="s">
        <v>1083</v>
      </c>
      <c r="X12" s="5"/>
      <c r="Y12" s="12" t="s">
        <v>49</v>
      </c>
      <c r="Z12" s="13" t="s">
        <v>1</v>
      </c>
      <c r="AA12" s="14" t="s">
        <v>603</v>
      </c>
      <c r="AB12" s="8"/>
    </row>
    <row r="13" spans="1:28" ht="13.5" customHeight="1">
      <c r="A13" s="64" t="s">
        <v>206</v>
      </c>
      <c r="B13" s="64" t="s">
        <v>207</v>
      </c>
      <c r="C13" s="56" t="s">
        <v>49</v>
      </c>
      <c r="D13" s="144" t="s">
        <v>999</v>
      </c>
      <c r="E13" s="57" t="s">
        <v>211</v>
      </c>
      <c r="F13" s="58">
        <v>41047</v>
      </c>
      <c r="G13" s="56" t="s">
        <v>935</v>
      </c>
      <c r="H13" s="56" t="s">
        <v>936</v>
      </c>
      <c r="I13" s="56">
        <v>262</v>
      </c>
      <c r="J13" s="56"/>
      <c r="K13" s="92" t="s">
        <v>33</v>
      </c>
      <c r="L13" s="92" t="s">
        <v>33</v>
      </c>
      <c r="M13" s="56">
        <v>1</v>
      </c>
      <c r="R13" s="37" t="s">
        <v>133</v>
      </c>
      <c r="S13" s="25" t="s">
        <v>119</v>
      </c>
      <c r="T13" s="33" t="s">
        <v>610</v>
      </c>
      <c r="U13" s="37" t="s">
        <v>386</v>
      </c>
      <c r="V13" s="25" t="s">
        <v>56</v>
      </c>
      <c r="W13" s="26" t="s">
        <v>355</v>
      </c>
      <c r="X13" s="5"/>
      <c r="Y13" s="12" t="s">
        <v>247</v>
      </c>
      <c r="Z13" s="13" t="s">
        <v>1</v>
      </c>
      <c r="AA13" s="14" t="s">
        <v>240</v>
      </c>
      <c r="AB13" s="8"/>
    </row>
    <row r="14" spans="1:28" ht="13.5" customHeight="1">
      <c r="A14" s="64" t="s">
        <v>206</v>
      </c>
      <c r="B14" s="64" t="s">
        <v>207</v>
      </c>
      <c r="C14" s="45" t="s">
        <v>128</v>
      </c>
      <c r="D14" s="143" t="s">
        <v>238</v>
      </c>
      <c r="E14" s="52" t="s">
        <v>968</v>
      </c>
      <c r="F14" s="53">
        <v>43252</v>
      </c>
      <c r="G14" s="45" t="s">
        <v>415</v>
      </c>
      <c r="H14" s="45" t="s">
        <v>209</v>
      </c>
      <c r="I14" s="54">
        <v>151</v>
      </c>
      <c r="J14" s="45"/>
      <c r="K14" s="71" t="s">
        <v>33</v>
      </c>
      <c r="L14" s="71" t="s">
        <v>33</v>
      </c>
      <c r="M14" s="45">
        <v>7</v>
      </c>
      <c r="R14" s="37" t="s">
        <v>295</v>
      </c>
      <c r="S14" s="25" t="s">
        <v>291</v>
      </c>
      <c r="T14" s="33" t="s">
        <v>292</v>
      </c>
      <c r="U14" s="37" t="s">
        <v>614</v>
      </c>
      <c r="V14" s="25" t="s">
        <v>551</v>
      </c>
      <c r="W14" s="26" t="s">
        <v>556</v>
      </c>
      <c r="X14" s="5"/>
      <c r="Y14" s="12" t="s">
        <v>170</v>
      </c>
      <c r="Z14" s="13" t="s">
        <v>1</v>
      </c>
      <c r="AA14" s="14" t="s">
        <v>670</v>
      </c>
      <c r="AB14" s="8"/>
    </row>
    <row r="15" spans="1:28" ht="13.5" customHeight="1">
      <c r="A15" s="64" t="s">
        <v>206</v>
      </c>
      <c r="B15" s="64" t="s">
        <v>207</v>
      </c>
      <c r="C15" s="54" t="s">
        <v>128</v>
      </c>
      <c r="D15" s="145" t="s">
        <v>990</v>
      </c>
      <c r="E15" s="52" t="s">
        <v>969</v>
      </c>
      <c r="F15" s="53">
        <v>42621</v>
      </c>
      <c r="G15" s="45" t="s">
        <v>416</v>
      </c>
      <c r="H15" s="45" t="s">
        <v>210</v>
      </c>
      <c r="I15" s="54">
        <v>12</v>
      </c>
      <c r="J15" s="45"/>
      <c r="K15" s="71" t="s">
        <v>33</v>
      </c>
      <c r="L15" s="71" t="s">
        <v>33</v>
      </c>
      <c r="M15" s="45">
        <v>1</v>
      </c>
      <c r="R15" s="37" t="s">
        <v>383</v>
      </c>
      <c r="S15" s="25" t="s">
        <v>369</v>
      </c>
      <c r="T15" s="33" t="s">
        <v>368</v>
      </c>
      <c r="U15" s="37" t="s">
        <v>608</v>
      </c>
      <c r="V15" s="25" t="s">
        <v>283</v>
      </c>
      <c r="W15" s="26" t="s">
        <v>284</v>
      </c>
      <c r="X15" s="5"/>
      <c r="Y15" s="12" t="s">
        <v>128</v>
      </c>
      <c r="Z15" s="13" t="s">
        <v>1</v>
      </c>
      <c r="AA15" s="14" t="s">
        <v>602</v>
      </c>
      <c r="AB15" s="8"/>
    </row>
    <row r="16" spans="1:28" ht="13.5" customHeight="1">
      <c r="A16" s="55" t="s">
        <v>206</v>
      </c>
      <c r="B16" s="55" t="s">
        <v>207</v>
      </c>
      <c r="C16" s="56" t="s">
        <v>128</v>
      </c>
      <c r="D16" s="144" t="s">
        <v>238</v>
      </c>
      <c r="E16" s="57" t="s">
        <v>970</v>
      </c>
      <c r="F16" s="58">
        <v>42487</v>
      </c>
      <c r="G16" s="56" t="s">
        <v>414</v>
      </c>
      <c r="H16" s="56" t="s">
        <v>208</v>
      </c>
      <c r="I16" s="59">
        <v>85</v>
      </c>
      <c r="J16" s="56"/>
      <c r="K16" s="92" t="s">
        <v>33</v>
      </c>
      <c r="L16" s="92" t="s">
        <v>33</v>
      </c>
      <c r="M16" s="56">
        <v>2</v>
      </c>
      <c r="N16" s="56"/>
      <c r="O16" s="56">
        <f>SUM(M12:M16)</f>
        <v>12</v>
      </c>
      <c r="R16" s="41" t="s">
        <v>380</v>
      </c>
      <c r="S16" s="42" t="s">
        <v>1102</v>
      </c>
      <c r="T16" s="42" t="s">
        <v>1103</v>
      </c>
      <c r="U16" s="37" t="s">
        <v>377</v>
      </c>
      <c r="V16" s="25" t="s">
        <v>266</v>
      </c>
      <c r="W16" s="26" t="s">
        <v>267</v>
      </c>
      <c r="X16" s="5"/>
      <c r="Y16" s="12" t="s">
        <v>539</v>
      </c>
      <c r="Z16" s="13" t="s">
        <v>1</v>
      </c>
      <c r="AA16" s="14" t="s">
        <v>538</v>
      </c>
      <c r="AB16" s="8"/>
    </row>
    <row r="17" spans="1:28" s="45" customFormat="1" ht="13.5" customHeight="1">
      <c r="A17" s="65" t="s">
        <v>0</v>
      </c>
      <c r="B17" s="65" t="s">
        <v>45</v>
      </c>
      <c r="C17" s="45" t="s">
        <v>42</v>
      </c>
      <c r="D17" s="146">
        <v>13</v>
      </c>
      <c r="E17" s="52" t="s">
        <v>51</v>
      </c>
      <c r="F17" s="53">
        <v>44075</v>
      </c>
      <c r="G17" s="45" t="s">
        <v>747</v>
      </c>
      <c r="H17" s="45" t="s">
        <v>11</v>
      </c>
      <c r="I17" s="45">
        <v>163</v>
      </c>
      <c r="K17" s="52" t="s">
        <v>10</v>
      </c>
      <c r="L17" s="52" t="s">
        <v>77</v>
      </c>
      <c r="M17" s="45">
        <v>1</v>
      </c>
      <c r="R17" s="37" t="s">
        <v>1048</v>
      </c>
      <c r="S17" s="25" t="s">
        <v>280</v>
      </c>
      <c r="T17" s="33" t="s">
        <v>611</v>
      </c>
      <c r="U17" s="37" t="s">
        <v>1080</v>
      </c>
      <c r="V17" s="25" t="s">
        <v>1078</v>
      </c>
      <c r="W17" s="26" t="s">
        <v>1079</v>
      </c>
      <c r="X17" s="5"/>
      <c r="Y17" s="15" t="s">
        <v>520</v>
      </c>
      <c r="Z17" s="16" t="s">
        <v>1</v>
      </c>
      <c r="AA17" s="17" t="s">
        <v>504</v>
      </c>
      <c r="AB17" s="8"/>
    </row>
    <row r="18" spans="1:28" ht="13.5" customHeight="1">
      <c r="A18" s="66" t="s">
        <v>0</v>
      </c>
      <c r="B18" s="66" t="s">
        <v>45</v>
      </c>
      <c r="C18" s="45" t="s">
        <v>42</v>
      </c>
      <c r="D18" s="146">
        <v>66</v>
      </c>
      <c r="E18" s="52" t="s">
        <v>52</v>
      </c>
      <c r="F18" s="53">
        <v>43552</v>
      </c>
      <c r="G18" s="45" t="s">
        <v>591</v>
      </c>
      <c r="H18" s="45" t="s">
        <v>592</v>
      </c>
      <c r="I18" s="45">
        <v>2</v>
      </c>
      <c r="J18" s="45"/>
      <c r="K18" s="52" t="s">
        <v>4</v>
      </c>
      <c r="L18" s="52" t="s">
        <v>76</v>
      </c>
      <c r="M18" s="45">
        <v>1</v>
      </c>
      <c r="N18" s="46" t="s">
        <v>71</v>
      </c>
      <c r="R18" s="37" t="s">
        <v>202</v>
      </c>
      <c r="S18" s="25" t="s">
        <v>196</v>
      </c>
      <c r="T18" s="33" t="s">
        <v>197</v>
      </c>
      <c r="U18" s="37" t="s">
        <v>1097</v>
      </c>
      <c r="V18" s="25" t="s">
        <v>1098</v>
      </c>
      <c r="W18" s="25" t="s">
        <v>1099</v>
      </c>
      <c r="X18" s="5"/>
      <c r="Y18" s="6"/>
      <c r="Z18" s="7"/>
      <c r="AA18" s="8"/>
      <c r="AB18" s="8"/>
    </row>
    <row r="19" spans="1:28" s="50" customFormat="1" ht="13.5" customHeight="1">
      <c r="A19" s="66" t="s">
        <v>0</v>
      </c>
      <c r="B19" s="66" t="s">
        <v>45</v>
      </c>
      <c r="C19" s="45" t="s">
        <v>42</v>
      </c>
      <c r="D19" s="45">
        <v>84</v>
      </c>
      <c r="E19" s="52" t="s">
        <v>34</v>
      </c>
      <c r="F19" s="53">
        <v>44075</v>
      </c>
      <c r="G19" s="45" t="s">
        <v>748</v>
      </c>
      <c r="H19" s="45" t="s">
        <v>35</v>
      </c>
      <c r="I19" s="45">
        <v>177</v>
      </c>
      <c r="J19" s="45"/>
      <c r="K19" s="52" t="s">
        <v>10</v>
      </c>
      <c r="L19" s="52" t="s">
        <v>10</v>
      </c>
      <c r="M19" s="45">
        <v>1</v>
      </c>
      <c r="R19" s="37" t="s">
        <v>58</v>
      </c>
      <c r="S19" s="25" t="s">
        <v>59</v>
      </c>
      <c r="T19" s="33" t="s">
        <v>60</v>
      </c>
      <c r="U19" s="40" t="s">
        <v>600</v>
      </c>
      <c r="V19" s="25" t="s">
        <v>737</v>
      </c>
      <c r="W19" s="26" t="s">
        <v>231</v>
      </c>
      <c r="X19" s="5"/>
      <c r="Y19" s="8"/>
      <c r="Z19" s="18"/>
      <c r="AA19" s="8"/>
      <c r="AB19" s="8"/>
    </row>
    <row r="20" spans="1:28" s="50" customFormat="1" ht="13.5" customHeight="1">
      <c r="A20" s="66" t="s">
        <v>0</v>
      </c>
      <c r="B20" s="66" t="s">
        <v>45</v>
      </c>
      <c r="C20" s="45" t="s">
        <v>42</v>
      </c>
      <c r="D20" s="45">
        <v>66</v>
      </c>
      <c r="E20" s="52" t="s">
        <v>24</v>
      </c>
      <c r="F20" s="53">
        <v>43602</v>
      </c>
      <c r="G20" s="45" t="s">
        <v>749</v>
      </c>
      <c r="H20" s="45" t="s">
        <v>25</v>
      </c>
      <c r="I20" s="45">
        <v>60</v>
      </c>
      <c r="J20" s="45"/>
      <c r="K20" s="52" t="s">
        <v>4</v>
      </c>
      <c r="L20" s="52" t="s">
        <v>76</v>
      </c>
      <c r="M20" s="45">
        <v>2</v>
      </c>
      <c r="R20" s="37" t="s">
        <v>79</v>
      </c>
      <c r="S20" s="25" t="s">
        <v>37</v>
      </c>
      <c r="T20" s="33" t="s">
        <v>38</v>
      </c>
      <c r="U20" s="37" t="s">
        <v>598</v>
      </c>
      <c r="V20" s="25" t="s">
        <v>544</v>
      </c>
      <c r="W20" s="26" t="s">
        <v>545</v>
      </c>
      <c r="X20" s="5"/>
      <c r="Y20" s="8"/>
      <c r="Z20" s="18"/>
      <c r="AA20" s="8"/>
      <c r="AB20" s="8"/>
    </row>
    <row r="21" spans="1:28" s="50" customFormat="1" ht="13.5" customHeight="1">
      <c r="A21" s="66" t="s">
        <v>0</v>
      </c>
      <c r="B21" s="66" t="s">
        <v>45</v>
      </c>
      <c r="C21" s="45" t="s">
        <v>42</v>
      </c>
      <c r="D21" s="45">
        <v>66</v>
      </c>
      <c r="E21" s="52" t="s">
        <v>20</v>
      </c>
      <c r="F21" s="53">
        <v>43592</v>
      </c>
      <c r="G21" s="45" t="s">
        <v>750</v>
      </c>
      <c r="H21" s="45" t="s">
        <v>21</v>
      </c>
      <c r="I21" s="45">
        <v>70</v>
      </c>
      <c r="J21" s="45"/>
      <c r="K21" s="52" t="s">
        <v>75</v>
      </c>
      <c r="L21" s="52" t="s">
        <v>33</v>
      </c>
      <c r="M21" s="45">
        <v>1</v>
      </c>
      <c r="R21" s="37" t="s">
        <v>381</v>
      </c>
      <c r="S21" s="28" t="s">
        <v>369</v>
      </c>
      <c r="T21" s="33" t="s">
        <v>319</v>
      </c>
      <c r="U21" s="37" t="s">
        <v>613</v>
      </c>
      <c r="V21" s="25" t="s">
        <v>549</v>
      </c>
      <c r="W21" s="26" t="s">
        <v>550</v>
      </c>
      <c r="X21" s="5"/>
      <c r="Y21" s="44"/>
      <c r="Z21" s="43"/>
      <c r="AA21" s="8"/>
      <c r="AB21" s="8"/>
    </row>
    <row r="22" spans="1:28" s="50" customFormat="1" ht="13.5" customHeight="1">
      <c r="A22" s="66" t="s">
        <v>0</v>
      </c>
      <c r="B22" s="66" t="s">
        <v>45</v>
      </c>
      <c r="C22" s="45" t="s">
        <v>42</v>
      </c>
      <c r="D22" s="45">
        <v>71</v>
      </c>
      <c r="E22" s="52" t="s">
        <v>28</v>
      </c>
      <c r="F22" s="53">
        <v>43727</v>
      </c>
      <c r="G22" s="45" t="s">
        <v>751</v>
      </c>
      <c r="H22" s="45" t="s">
        <v>29</v>
      </c>
      <c r="I22" s="45">
        <v>175</v>
      </c>
      <c r="J22" s="45" t="s">
        <v>73</v>
      </c>
      <c r="K22" s="52" t="s">
        <v>166</v>
      </c>
      <c r="L22" s="52" t="s">
        <v>1137</v>
      </c>
      <c r="M22" s="45">
        <v>3</v>
      </c>
      <c r="N22" s="46" t="s">
        <v>1138</v>
      </c>
      <c r="R22" s="37" t="s">
        <v>55</v>
      </c>
      <c r="S22" s="25" t="s">
        <v>56</v>
      </c>
      <c r="T22" s="33" t="s">
        <v>57</v>
      </c>
      <c r="U22" s="37" t="s">
        <v>375</v>
      </c>
      <c r="V22" s="25" t="s">
        <v>263</v>
      </c>
      <c r="W22" s="26" t="s">
        <v>262</v>
      </c>
      <c r="X22" s="5"/>
      <c r="Y22" s="6"/>
      <c r="Z22" s="7"/>
      <c r="AA22" s="8"/>
      <c r="AB22" s="8"/>
    </row>
    <row r="23" spans="1:28" s="50" customFormat="1" ht="13.5" customHeight="1">
      <c r="A23" s="66" t="s">
        <v>0</v>
      </c>
      <c r="B23" s="66" t="s">
        <v>45</v>
      </c>
      <c r="C23" s="45" t="s">
        <v>42</v>
      </c>
      <c r="D23" s="45">
        <v>11</v>
      </c>
      <c r="E23" s="52" t="s">
        <v>2</v>
      </c>
      <c r="F23" s="53">
        <v>43580</v>
      </c>
      <c r="G23" s="45" t="s">
        <v>752</v>
      </c>
      <c r="H23" s="45" t="s">
        <v>3</v>
      </c>
      <c r="I23" s="45">
        <v>0</v>
      </c>
      <c r="J23" s="45"/>
      <c r="K23" s="52" t="s">
        <v>4</v>
      </c>
      <c r="L23" s="52" t="s">
        <v>76</v>
      </c>
      <c r="M23" s="45">
        <v>1</v>
      </c>
      <c r="R23" s="37" t="s">
        <v>1049</v>
      </c>
      <c r="S23" s="25" t="s">
        <v>734</v>
      </c>
      <c r="T23" s="33" t="s">
        <v>157</v>
      </c>
      <c r="U23" s="37" t="s">
        <v>64</v>
      </c>
      <c r="V23" s="25" t="s">
        <v>65</v>
      </c>
      <c r="W23" s="26" t="s">
        <v>66</v>
      </c>
      <c r="X23" s="5"/>
      <c r="Y23" s="6"/>
      <c r="Z23" s="7"/>
      <c r="AA23" s="8"/>
      <c r="AB23" s="8"/>
    </row>
    <row r="24" spans="1:28" s="50" customFormat="1" ht="13.5" customHeight="1">
      <c r="A24" s="66" t="s">
        <v>0</v>
      </c>
      <c r="B24" s="66" t="s">
        <v>45</v>
      </c>
      <c r="C24" s="45" t="s">
        <v>42</v>
      </c>
      <c r="D24" s="45">
        <v>13</v>
      </c>
      <c r="E24" s="52" t="s">
        <v>12</v>
      </c>
      <c r="F24" s="53">
        <v>44075</v>
      </c>
      <c r="G24" s="45" t="s">
        <v>753</v>
      </c>
      <c r="H24" s="45" t="s">
        <v>13</v>
      </c>
      <c r="I24" s="45">
        <v>59</v>
      </c>
      <c r="J24" s="45"/>
      <c r="K24" s="52" t="s">
        <v>10</v>
      </c>
      <c r="L24" s="52" t="s">
        <v>10</v>
      </c>
      <c r="M24" s="45">
        <v>1</v>
      </c>
      <c r="R24" s="37" t="s">
        <v>32</v>
      </c>
      <c r="S24" s="25" t="s">
        <v>69</v>
      </c>
      <c r="T24" s="33" t="s">
        <v>70</v>
      </c>
      <c r="U24" s="37" t="s">
        <v>1045</v>
      </c>
      <c r="V24" s="25" t="s">
        <v>612</v>
      </c>
      <c r="W24" s="26" t="s">
        <v>599</v>
      </c>
      <c r="X24" s="5"/>
      <c r="Y24" s="6"/>
      <c r="Z24" s="7"/>
      <c r="AA24" s="8"/>
      <c r="AB24" s="8"/>
    </row>
    <row r="25" spans="1:28" s="50" customFormat="1" ht="13.5" customHeight="1">
      <c r="A25" s="66" t="s">
        <v>0</v>
      </c>
      <c r="B25" s="66" t="s">
        <v>45</v>
      </c>
      <c r="C25" s="45" t="s">
        <v>42</v>
      </c>
      <c r="D25" s="45">
        <v>13</v>
      </c>
      <c r="E25" s="52" t="s">
        <v>8</v>
      </c>
      <c r="F25" s="53">
        <v>44075</v>
      </c>
      <c r="G25" s="45" t="s">
        <v>754</v>
      </c>
      <c r="H25" s="45" t="s">
        <v>9</v>
      </c>
      <c r="I25" s="45">
        <v>600</v>
      </c>
      <c r="J25" s="45"/>
      <c r="K25" s="52" t="s">
        <v>10</v>
      </c>
      <c r="L25" s="52" t="s">
        <v>77</v>
      </c>
      <c r="M25" s="45">
        <v>1</v>
      </c>
      <c r="R25" s="37" t="s">
        <v>390</v>
      </c>
      <c r="S25" s="25" t="s">
        <v>322</v>
      </c>
      <c r="T25" s="33" t="s">
        <v>323</v>
      </c>
      <c r="U25" s="37" t="s">
        <v>406</v>
      </c>
      <c r="V25" s="25" t="s">
        <v>1029</v>
      </c>
      <c r="W25" s="26" t="s">
        <v>403</v>
      </c>
      <c r="X25" s="5"/>
      <c r="Y25" s="6"/>
      <c r="Z25" s="7"/>
      <c r="AA25" s="8"/>
      <c r="AB25" s="8"/>
    </row>
    <row r="26" spans="1:28" s="50" customFormat="1" ht="13.5" customHeight="1">
      <c r="A26" s="66" t="s">
        <v>0</v>
      </c>
      <c r="B26" s="66" t="s">
        <v>45</v>
      </c>
      <c r="C26" s="45" t="s">
        <v>42</v>
      </c>
      <c r="D26" s="45">
        <v>34</v>
      </c>
      <c r="E26" s="52" t="s">
        <v>14</v>
      </c>
      <c r="F26" s="53">
        <v>44132</v>
      </c>
      <c r="G26" s="45" t="s">
        <v>755</v>
      </c>
      <c r="H26" s="45" t="s">
        <v>15</v>
      </c>
      <c r="I26" s="45">
        <v>11</v>
      </c>
      <c r="J26" s="45"/>
      <c r="K26" s="52" t="s">
        <v>16</v>
      </c>
      <c r="L26" s="52" t="s">
        <v>78</v>
      </c>
      <c r="M26" s="45">
        <v>1</v>
      </c>
      <c r="R26" s="38" t="s">
        <v>166</v>
      </c>
      <c r="S26" s="29" t="s">
        <v>30</v>
      </c>
      <c r="T26" s="34" t="s">
        <v>31</v>
      </c>
      <c r="U26" s="38" t="s">
        <v>171</v>
      </c>
      <c r="V26" s="30" t="s">
        <v>163</v>
      </c>
      <c r="W26" s="31" t="s">
        <v>164</v>
      </c>
      <c r="X26" s="5"/>
      <c r="Y26" s="2"/>
      <c r="Z26" s="4"/>
      <c r="AA26" s="1"/>
      <c r="AB26" s="1"/>
    </row>
    <row r="27" spans="1:28" s="50" customFormat="1" ht="13.5" customHeight="1">
      <c r="A27" s="66" t="s">
        <v>0</v>
      </c>
      <c r="B27" s="66" t="s">
        <v>45</v>
      </c>
      <c r="C27" s="45" t="s">
        <v>42</v>
      </c>
      <c r="D27" s="45">
        <v>34</v>
      </c>
      <c r="E27" s="52" t="s">
        <v>14</v>
      </c>
      <c r="F27" s="53">
        <v>44132</v>
      </c>
      <c r="G27" s="45" t="s">
        <v>756</v>
      </c>
      <c r="H27" s="45" t="s">
        <v>17</v>
      </c>
      <c r="I27" s="45">
        <v>13</v>
      </c>
      <c r="J27" s="45"/>
      <c r="K27" s="52" t="s">
        <v>16</v>
      </c>
      <c r="L27" s="52" t="s">
        <v>16</v>
      </c>
      <c r="M27" s="45">
        <v>1</v>
      </c>
      <c r="R27" s="3"/>
      <c r="S27" s="1"/>
      <c r="T27" s="1"/>
      <c r="U27" s="3"/>
      <c r="V27" s="1"/>
      <c r="W27" s="1"/>
      <c r="X27" s="1"/>
      <c r="Y27" s="2"/>
      <c r="Z27" s="4"/>
      <c r="AA27" s="1"/>
      <c r="AB27" s="1"/>
    </row>
    <row r="28" spans="1:28" s="50" customFormat="1" ht="13.5" customHeight="1">
      <c r="A28" s="66" t="s">
        <v>0</v>
      </c>
      <c r="B28" s="66" t="s">
        <v>45</v>
      </c>
      <c r="C28" s="45" t="s">
        <v>42</v>
      </c>
      <c r="D28" s="45">
        <v>66</v>
      </c>
      <c r="E28" s="52" t="s">
        <v>22</v>
      </c>
      <c r="F28" s="53">
        <v>43598</v>
      </c>
      <c r="G28" s="45" t="s">
        <v>757</v>
      </c>
      <c r="H28" s="45" t="s">
        <v>23</v>
      </c>
      <c r="I28" s="45">
        <v>39</v>
      </c>
      <c r="J28" s="45"/>
      <c r="K28" s="52" t="s">
        <v>4</v>
      </c>
      <c r="L28" s="52" t="s">
        <v>75</v>
      </c>
      <c r="M28" s="45">
        <v>3</v>
      </c>
      <c r="R28" s="3"/>
      <c r="S28" s="1"/>
      <c r="T28" s="1"/>
      <c r="U28" s="3"/>
      <c r="V28" s="1"/>
      <c r="W28" s="1"/>
      <c r="X28" s="1"/>
      <c r="Y28" s="2"/>
      <c r="Z28" s="4"/>
      <c r="AA28" s="1"/>
      <c r="AB28" s="1"/>
    </row>
    <row r="29" spans="1:28" s="50" customFormat="1" ht="13.5" customHeight="1">
      <c r="A29" s="66" t="s">
        <v>0</v>
      </c>
      <c r="B29" s="66" t="s">
        <v>45</v>
      </c>
      <c r="C29" s="45" t="s">
        <v>42</v>
      </c>
      <c r="D29" s="45">
        <v>11</v>
      </c>
      <c r="E29" s="52" t="s">
        <v>50</v>
      </c>
      <c r="F29" s="53">
        <v>43333</v>
      </c>
      <c r="G29" s="45" t="s">
        <v>758</v>
      </c>
      <c r="H29" s="45" t="s">
        <v>5</v>
      </c>
      <c r="I29" s="45">
        <v>0</v>
      </c>
      <c r="J29" s="45"/>
      <c r="K29" s="52" t="s">
        <v>80</v>
      </c>
      <c r="L29" s="52" t="s">
        <v>33</v>
      </c>
      <c r="M29" s="45">
        <v>1</v>
      </c>
      <c r="N29" s="46" t="s">
        <v>71</v>
      </c>
      <c r="R29" s="3"/>
      <c r="S29" s="1"/>
      <c r="T29" s="1"/>
      <c r="U29" s="3"/>
      <c r="V29" s="1"/>
      <c r="W29" s="1"/>
      <c r="X29" s="1"/>
      <c r="Y29" s="2"/>
      <c r="Z29" s="4"/>
      <c r="AA29" s="1"/>
      <c r="AB29" s="1"/>
    </row>
    <row r="30" spans="1:13" s="50" customFormat="1" ht="13.5" customHeight="1">
      <c r="A30" s="66" t="s">
        <v>0</v>
      </c>
      <c r="B30" s="66" t="s">
        <v>45</v>
      </c>
      <c r="C30" s="45" t="s">
        <v>42</v>
      </c>
      <c r="D30" s="45">
        <v>66</v>
      </c>
      <c r="E30" s="52" t="s">
        <v>26</v>
      </c>
      <c r="F30" s="53">
        <v>43603</v>
      </c>
      <c r="G30" s="45" t="s">
        <v>759</v>
      </c>
      <c r="H30" s="45" t="s">
        <v>27</v>
      </c>
      <c r="I30" s="45">
        <v>0</v>
      </c>
      <c r="J30" s="45"/>
      <c r="K30" s="52" t="s">
        <v>4</v>
      </c>
      <c r="L30" s="52" t="s">
        <v>4</v>
      </c>
      <c r="M30" s="45">
        <v>1</v>
      </c>
    </row>
    <row r="31" spans="1:14" s="50" customFormat="1" ht="13.5" customHeight="1">
      <c r="A31" s="66" t="s">
        <v>0</v>
      </c>
      <c r="B31" s="66" t="s">
        <v>45</v>
      </c>
      <c r="C31" s="45" t="s">
        <v>42</v>
      </c>
      <c r="D31" s="45">
        <v>44</v>
      </c>
      <c r="E31" s="52" t="s">
        <v>1133</v>
      </c>
      <c r="F31" s="53" t="s">
        <v>1134</v>
      </c>
      <c r="G31" s="45">
        <v>47.36452</v>
      </c>
      <c r="H31" s="45">
        <v>-1.4248632</v>
      </c>
      <c r="I31" s="45">
        <v>51</v>
      </c>
      <c r="J31" s="45"/>
      <c r="K31" s="52" t="s">
        <v>1135</v>
      </c>
      <c r="L31" s="52" t="s">
        <v>1135</v>
      </c>
      <c r="M31" s="45" t="s">
        <v>73</v>
      </c>
      <c r="N31" s="75" t="s">
        <v>1136</v>
      </c>
    </row>
    <row r="32" spans="1:14" s="50" customFormat="1" ht="13.5" customHeight="1">
      <c r="A32" s="66" t="s">
        <v>0</v>
      </c>
      <c r="B32" s="66" t="s">
        <v>45</v>
      </c>
      <c r="C32" s="45" t="s">
        <v>42</v>
      </c>
      <c r="D32" s="45">
        <v>44</v>
      </c>
      <c r="E32" s="52" t="s">
        <v>1133</v>
      </c>
      <c r="F32" s="53" t="s">
        <v>1134</v>
      </c>
      <c r="G32" s="45">
        <v>47.363455</v>
      </c>
      <c r="H32" s="45">
        <v>-1.4259778</v>
      </c>
      <c r="I32" s="45">
        <v>51</v>
      </c>
      <c r="J32" s="45"/>
      <c r="K32" s="52" t="s">
        <v>1135</v>
      </c>
      <c r="L32" s="52" t="s">
        <v>1135</v>
      </c>
      <c r="M32" s="45" t="s">
        <v>73</v>
      </c>
      <c r="N32" s="75" t="s">
        <v>1136</v>
      </c>
    </row>
    <row r="33" spans="1:13" s="50" customFormat="1" ht="13.5" customHeight="1">
      <c r="A33" s="66" t="s">
        <v>0</v>
      </c>
      <c r="B33" s="66" t="s">
        <v>45</v>
      </c>
      <c r="C33" s="56" t="s">
        <v>42</v>
      </c>
      <c r="D33" s="56">
        <v>66</v>
      </c>
      <c r="E33" s="57" t="s">
        <v>18</v>
      </c>
      <c r="F33" s="58">
        <v>43574</v>
      </c>
      <c r="G33" s="56" t="s">
        <v>760</v>
      </c>
      <c r="H33" s="56" t="s">
        <v>19</v>
      </c>
      <c r="I33" s="56">
        <v>75</v>
      </c>
      <c r="J33" s="56"/>
      <c r="K33" s="57" t="s">
        <v>75</v>
      </c>
      <c r="L33" s="57" t="s">
        <v>33</v>
      </c>
      <c r="M33" s="56">
        <v>1</v>
      </c>
    </row>
    <row r="34" spans="1:15" s="50" customFormat="1" ht="13.5" customHeight="1">
      <c r="A34" s="67" t="s">
        <v>0</v>
      </c>
      <c r="B34" s="67" t="s">
        <v>45</v>
      </c>
      <c r="C34" s="56" t="s">
        <v>49</v>
      </c>
      <c r="D34" s="56" t="s">
        <v>1000</v>
      </c>
      <c r="E34" s="57" t="s">
        <v>966</v>
      </c>
      <c r="F34" s="58">
        <v>43617</v>
      </c>
      <c r="G34" s="68" t="s">
        <v>696</v>
      </c>
      <c r="H34" s="68" t="s">
        <v>697</v>
      </c>
      <c r="I34" s="68" t="s">
        <v>698</v>
      </c>
      <c r="J34" s="56"/>
      <c r="K34" s="57" t="s">
        <v>79</v>
      </c>
      <c r="L34" s="57" t="s">
        <v>79</v>
      </c>
      <c r="M34" s="56">
        <v>3</v>
      </c>
      <c r="N34" s="59"/>
      <c r="O34" s="59">
        <f>SUM(M17:M34)</f>
        <v>23</v>
      </c>
    </row>
    <row r="35" spans="1:13" s="50" customFormat="1" ht="13.5" customHeight="1">
      <c r="A35" s="69" t="s">
        <v>0</v>
      </c>
      <c r="B35" s="70" t="s">
        <v>127</v>
      </c>
      <c r="C35" s="47" t="s">
        <v>42</v>
      </c>
      <c r="D35" s="136">
        <v>38</v>
      </c>
      <c r="E35" s="46" t="s">
        <v>967</v>
      </c>
      <c r="F35" s="49">
        <v>44436</v>
      </c>
      <c r="G35" s="45" t="s">
        <v>761</v>
      </c>
      <c r="H35" s="45" t="s">
        <v>99</v>
      </c>
      <c r="I35" s="50">
        <v>416</v>
      </c>
      <c r="K35" s="46" t="s">
        <v>33</v>
      </c>
      <c r="L35" s="46" t="s">
        <v>33</v>
      </c>
      <c r="M35" s="47">
        <v>2</v>
      </c>
    </row>
    <row r="36" spans="1:13" s="50" customFormat="1" ht="13.5" customHeight="1">
      <c r="A36" s="66" t="s">
        <v>0</v>
      </c>
      <c r="B36" s="64" t="s">
        <v>127</v>
      </c>
      <c r="C36" s="45" t="s">
        <v>42</v>
      </c>
      <c r="D36" s="54">
        <v>64</v>
      </c>
      <c r="E36" s="52" t="s">
        <v>108</v>
      </c>
      <c r="F36" s="53">
        <v>43970</v>
      </c>
      <c r="G36" s="45" t="s">
        <v>423</v>
      </c>
      <c r="H36" s="45" t="s">
        <v>109</v>
      </c>
      <c r="I36" s="54">
        <v>174</v>
      </c>
      <c r="J36" s="54"/>
      <c r="K36" s="71" t="s">
        <v>33</v>
      </c>
      <c r="L36" s="71" t="s">
        <v>594</v>
      </c>
      <c r="M36" s="45">
        <v>2</v>
      </c>
    </row>
    <row r="37" spans="1:13" s="50" customFormat="1" ht="13.5" customHeight="1">
      <c r="A37" s="72" t="s">
        <v>0</v>
      </c>
      <c r="B37" s="73" t="s">
        <v>127</v>
      </c>
      <c r="C37" s="45" t="s">
        <v>42</v>
      </c>
      <c r="D37" s="54">
        <v>37</v>
      </c>
      <c r="E37" s="52" t="s">
        <v>90</v>
      </c>
      <c r="F37" s="53">
        <v>40441</v>
      </c>
      <c r="G37" s="45" t="s">
        <v>762</v>
      </c>
      <c r="H37" s="45" t="s">
        <v>91</v>
      </c>
      <c r="I37" s="54">
        <v>88</v>
      </c>
      <c r="J37" s="45"/>
      <c r="K37" s="71" t="s">
        <v>33</v>
      </c>
      <c r="L37" s="71" t="s">
        <v>131</v>
      </c>
      <c r="M37" s="45">
        <v>4</v>
      </c>
    </row>
    <row r="38" spans="1:13" s="50" customFormat="1" ht="13.5" customHeight="1">
      <c r="A38" s="72" t="s">
        <v>0</v>
      </c>
      <c r="B38" s="73" t="s">
        <v>127</v>
      </c>
      <c r="C38" s="47" t="s">
        <v>42</v>
      </c>
      <c r="D38" s="136">
        <v>37</v>
      </c>
      <c r="E38" s="46" t="s">
        <v>90</v>
      </c>
      <c r="F38" s="49">
        <v>40441</v>
      </c>
      <c r="G38" s="45" t="s">
        <v>763</v>
      </c>
      <c r="H38" s="45" t="s">
        <v>92</v>
      </c>
      <c r="I38" s="50">
        <v>90</v>
      </c>
      <c r="K38" s="46" t="s">
        <v>93</v>
      </c>
      <c r="L38" s="75" t="s">
        <v>132</v>
      </c>
      <c r="M38" s="47">
        <v>1</v>
      </c>
    </row>
    <row r="39" spans="1:13" s="50" customFormat="1" ht="13.5" customHeight="1">
      <c r="A39" s="72" t="s">
        <v>0</v>
      </c>
      <c r="B39" s="73" t="s">
        <v>127</v>
      </c>
      <c r="C39" s="45" t="s">
        <v>42</v>
      </c>
      <c r="D39" s="76">
        <v>71</v>
      </c>
      <c r="E39" s="52" t="s">
        <v>707</v>
      </c>
      <c r="F39" s="53">
        <v>42977</v>
      </c>
      <c r="G39" s="74" t="s">
        <v>708</v>
      </c>
      <c r="H39" s="74" t="s">
        <v>709</v>
      </c>
      <c r="I39" s="129" t="s">
        <v>710</v>
      </c>
      <c r="J39" s="54"/>
      <c r="K39" s="52" t="s">
        <v>33</v>
      </c>
      <c r="L39" s="52" t="s">
        <v>33</v>
      </c>
      <c r="M39" s="45">
        <v>2</v>
      </c>
    </row>
    <row r="40" spans="1:13" s="50" customFormat="1" ht="13.5" customHeight="1">
      <c r="A40" s="66" t="s">
        <v>0</v>
      </c>
      <c r="B40" s="64" t="s">
        <v>127</v>
      </c>
      <c r="C40" s="45" t="s">
        <v>42</v>
      </c>
      <c r="D40" s="45">
        <v>64</v>
      </c>
      <c r="E40" s="52" t="s">
        <v>117</v>
      </c>
      <c r="F40" s="53">
        <v>40454</v>
      </c>
      <c r="G40" s="45" t="s">
        <v>764</v>
      </c>
      <c r="H40" s="45" t="s">
        <v>118</v>
      </c>
      <c r="I40" s="54">
        <v>1</v>
      </c>
      <c r="J40" s="54"/>
      <c r="K40" s="71" t="s">
        <v>33</v>
      </c>
      <c r="L40" s="52" t="s">
        <v>133</v>
      </c>
      <c r="M40" s="45">
        <v>2</v>
      </c>
    </row>
    <row r="41" spans="1:13" s="50" customFormat="1" ht="13.5" customHeight="1">
      <c r="A41" s="72" t="s">
        <v>0</v>
      </c>
      <c r="B41" s="73" t="s">
        <v>127</v>
      </c>
      <c r="C41" s="47" t="s">
        <v>42</v>
      </c>
      <c r="D41" s="136">
        <v>37</v>
      </c>
      <c r="E41" s="46" t="s">
        <v>94</v>
      </c>
      <c r="F41" s="49">
        <v>39711</v>
      </c>
      <c r="G41" s="45" t="s">
        <v>765</v>
      </c>
      <c r="H41" s="45" t="s">
        <v>95</v>
      </c>
      <c r="I41" s="50">
        <v>73</v>
      </c>
      <c r="J41" s="50" t="s">
        <v>74</v>
      </c>
      <c r="K41" s="75" t="s">
        <v>33</v>
      </c>
      <c r="L41" s="75" t="s">
        <v>58</v>
      </c>
      <c r="M41" s="47">
        <v>6</v>
      </c>
    </row>
    <row r="42" spans="1:13" s="50" customFormat="1" ht="13.5" customHeight="1">
      <c r="A42" s="72" t="s">
        <v>0</v>
      </c>
      <c r="B42" s="73" t="s">
        <v>127</v>
      </c>
      <c r="C42" s="47" t="s">
        <v>42</v>
      </c>
      <c r="D42" s="136">
        <v>7</v>
      </c>
      <c r="E42" s="46" t="s">
        <v>701</v>
      </c>
      <c r="F42" s="49">
        <v>40383</v>
      </c>
      <c r="G42" s="45" t="s">
        <v>934</v>
      </c>
      <c r="H42" s="45" t="s">
        <v>947</v>
      </c>
      <c r="I42" s="47">
        <v>1180</v>
      </c>
      <c r="K42" s="75" t="s">
        <v>33</v>
      </c>
      <c r="L42" s="75" t="s">
        <v>33</v>
      </c>
      <c r="M42" s="47">
        <v>2</v>
      </c>
    </row>
    <row r="43" spans="1:13" s="50" customFormat="1" ht="13.5" customHeight="1">
      <c r="A43" s="72" t="s">
        <v>0</v>
      </c>
      <c r="B43" s="73" t="s">
        <v>127</v>
      </c>
      <c r="C43" s="47" t="s">
        <v>42</v>
      </c>
      <c r="D43" s="50">
        <v>20</v>
      </c>
      <c r="E43" s="46" t="s">
        <v>83</v>
      </c>
      <c r="F43" s="49">
        <v>43628</v>
      </c>
      <c r="G43" s="45" t="s">
        <v>766</v>
      </c>
      <c r="H43" s="45" t="s">
        <v>84</v>
      </c>
      <c r="I43" s="47">
        <v>5</v>
      </c>
      <c r="K43" s="75" t="s">
        <v>4</v>
      </c>
      <c r="L43" s="75" t="s">
        <v>33</v>
      </c>
      <c r="M43" s="47">
        <v>1</v>
      </c>
    </row>
    <row r="44" spans="1:13" s="50" customFormat="1" ht="13.5" customHeight="1">
      <c r="A44" s="72" t="s">
        <v>0</v>
      </c>
      <c r="B44" s="73" t="s">
        <v>127</v>
      </c>
      <c r="C44" s="45" t="s">
        <v>42</v>
      </c>
      <c r="D44" s="54">
        <v>34</v>
      </c>
      <c r="E44" s="52" t="s">
        <v>232</v>
      </c>
      <c r="F44" s="53">
        <v>43242</v>
      </c>
      <c r="G44" s="45" t="s">
        <v>767</v>
      </c>
      <c r="H44" s="45" t="s">
        <v>86</v>
      </c>
      <c r="I44" s="54">
        <v>2</v>
      </c>
      <c r="J44" s="45"/>
      <c r="K44" s="52" t="s">
        <v>33</v>
      </c>
      <c r="L44" s="52" t="s">
        <v>33</v>
      </c>
      <c r="M44" s="45">
        <v>4</v>
      </c>
    </row>
    <row r="45" spans="1:13" s="50" customFormat="1" ht="13.5" customHeight="1">
      <c r="A45" s="66" t="s">
        <v>0</v>
      </c>
      <c r="B45" s="64" t="s">
        <v>127</v>
      </c>
      <c r="C45" s="45" t="s">
        <v>42</v>
      </c>
      <c r="D45" s="147" t="s">
        <v>724</v>
      </c>
      <c r="E45" s="52" t="s">
        <v>1084</v>
      </c>
      <c r="F45" s="53">
        <v>44410</v>
      </c>
      <c r="G45" s="76" t="s">
        <v>1085</v>
      </c>
      <c r="H45" s="76" t="s">
        <v>1086</v>
      </c>
      <c r="I45" s="54">
        <v>436</v>
      </c>
      <c r="J45" s="45"/>
      <c r="K45" s="52" t="s">
        <v>33</v>
      </c>
      <c r="L45" s="52" t="s">
        <v>33</v>
      </c>
      <c r="M45" s="45">
        <v>1</v>
      </c>
    </row>
    <row r="46" spans="1:13" s="50" customFormat="1" ht="13.5" customHeight="1">
      <c r="A46" s="66" t="s">
        <v>0</v>
      </c>
      <c r="B46" s="64" t="s">
        <v>127</v>
      </c>
      <c r="C46" s="45" t="s">
        <v>42</v>
      </c>
      <c r="D46" s="45">
        <v>34</v>
      </c>
      <c r="E46" s="52" t="s">
        <v>87</v>
      </c>
      <c r="F46" s="53">
        <v>43220</v>
      </c>
      <c r="G46" s="45" t="s">
        <v>768</v>
      </c>
      <c r="H46" s="45" t="s">
        <v>88</v>
      </c>
      <c r="I46" s="54">
        <v>340</v>
      </c>
      <c r="J46" s="45"/>
      <c r="K46" s="71" t="s">
        <v>16</v>
      </c>
      <c r="L46" s="71" t="s">
        <v>78</v>
      </c>
      <c r="M46" s="45">
        <v>3</v>
      </c>
    </row>
    <row r="47" spans="1:13" s="50" customFormat="1" ht="13.5" customHeight="1">
      <c r="A47" s="66" t="s">
        <v>0</v>
      </c>
      <c r="B47" s="64" t="s">
        <v>127</v>
      </c>
      <c r="C47" s="45" t="s">
        <v>42</v>
      </c>
      <c r="D47" s="54">
        <v>38</v>
      </c>
      <c r="E47" s="52" t="s">
        <v>965</v>
      </c>
      <c r="F47" s="53">
        <v>39661</v>
      </c>
      <c r="G47" s="45" t="s">
        <v>933</v>
      </c>
      <c r="H47" s="45" t="s">
        <v>932</v>
      </c>
      <c r="I47" s="45">
        <v>232</v>
      </c>
      <c r="J47" s="54"/>
      <c r="K47" s="71" t="s">
        <v>33</v>
      </c>
      <c r="L47" s="71" t="s">
        <v>33</v>
      </c>
      <c r="M47" s="45">
        <v>1</v>
      </c>
    </row>
    <row r="48" spans="1:13" ht="13.5" customHeight="1">
      <c r="A48" s="66" t="s">
        <v>0</v>
      </c>
      <c r="B48" s="64" t="s">
        <v>127</v>
      </c>
      <c r="C48" s="45" t="s">
        <v>42</v>
      </c>
      <c r="D48" s="45">
        <v>65</v>
      </c>
      <c r="E48" s="52" t="s">
        <v>125</v>
      </c>
      <c r="F48" s="53">
        <v>42616</v>
      </c>
      <c r="G48" s="45" t="s">
        <v>739</v>
      </c>
      <c r="H48" s="45" t="s">
        <v>740</v>
      </c>
      <c r="I48" s="54">
        <v>1170</v>
      </c>
      <c r="J48" s="54"/>
      <c r="K48" s="71" t="s">
        <v>33</v>
      </c>
      <c r="L48" s="71" t="s">
        <v>593</v>
      </c>
      <c r="M48" s="45">
        <v>1</v>
      </c>
    </row>
    <row r="49" spans="1:13" ht="13.5" customHeight="1">
      <c r="A49" s="66" t="s">
        <v>0</v>
      </c>
      <c r="B49" s="64" t="s">
        <v>127</v>
      </c>
      <c r="C49" s="45" t="s">
        <v>42</v>
      </c>
      <c r="D49" s="45">
        <v>40</v>
      </c>
      <c r="E49" s="52" t="s">
        <v>102</v>
      </c>
      <c r="F49" s="53">
        <v>41765</v>
      </c>
      <c r="G49" s="45" t="s">
        <v>769</v>
      </c>
      <c r="H49" s="45" t="s">
        <v>103</v>
      </c>
      <c r="I49" s="54">
        <v>95</v>
      </c>
      <c r="J49" s="54"/>
      <c r="K49" s="71" t="s">
        <v>33</v>
      </c>
      <c r="L49" s="71" t="s">
        <v>33</v>
      </c>
      <c r="M49" s="45">
        <v>2</v>
      </c>
    </row>
    <row r="50" spans="1:13" ht="13.5" customHeight="1">
      <c r="A50" s="72" t="s">
        <v>0</v>
      </c>
      <c r="B50" s="73" t="s">
        <v>127</v>
      </c>
      <c r="C50" s="47" t="s">
        <v>42</v>
      </c>
      <c r="D50" s="50">
        <v>65</v>
      </c>
      <c r="E50" s="46" t="s">
        <v>124</v>
      </c>
      <c r="F50" s="49">
        <v>42922</v>
      </c>
      <c r="G50" s="45" t="s">
        <v>770</v>
      </c>
      <c r="H50" s="45" t="s">
        <v>741</v>
      </c>
      <c r="I50" s="50">
        <v>1670</v>
      </c>
      <c r="J50" s="50"/>
      <c r="K50" s="75" t="s">
        <v>33</v>
      </c>
      <c r="L50" s="75" t="s">
        <v>595</v>
      </c>
      <c r="M50" s="47">
        <v>1</v>
      </c>
    </row>
    <row r="51" spans="1:13" ht="13.5" customHeight="1">
      <c r="A51" s="72" t="s">
        <v>0</v>
      </c>
      <c r="B51" s="73" t="s">
        <v>127</v>
      </c>
      <c r="C51" s="45" t="s">
        <v>42</v>
      </c>
      <c r="D51" s="45">
        <v>37</v>
      </c>
      <c r="E51" s="52" t="s">
        <v>129</v>
      </c>
      <c r="F51" s="53">
        <v>44343</v>
      </c>
      <c r="G51" s="45" t="s">
        <v>771</v>
      </c>
      <c r="H51" s="45" t="s">
        <v>96</v>
      </c>
      <c r="I51" s="54">
        <v>44</v>
      </c>
      <c r="J51" s="54"/>
      <c r="K51" s="52" t="s">
        <v>33</v>
      </c>
      <c r="L51" s="52" t="s">
        <v>33</v>
      </c>
      <c r="M51" s="45">
        <v>1</v>
      </c>
    </row>
    <row r="52" spans="1:13" ht="13.5" customHeight="1">
      <c r="A52" s="66" t="s">
        <v>0</v>
      </c>
      <c r="B52" s="64" t="s">
        <v>127</v>
      </c>
      <c r="C52" s="45" t="s">
        <v>42</v>
      </c>
      <c r="D52" s="45">
        <v>37</v>
      </c>
      <c r="E52" s="52" t="s">
        <v>129</v>
      </c>
      <c r="F52" s="53">
        <v>44343</v>
      </c>
      <c r="G52" s="45" t="s">
        <v>772</v>
      </c>
      <c r="H52" s="45" t="s">
        <v>97</v>
      </c>
      <c r="I52" s="54">
        <v>47</v>
      </c>
      <c r="J52" s="54"/>
      <c r="K52" s="52" t="s">
        <v>33</v>
      </c>
      <c r="L52" s="52" t="s">
        <v>33</v>
      </c>
      <c r="M52" s="45">
        <v>1</v>
      </c>
    </row>
    <row r="53" spans="1:13" ht="13.5" customHeight="1">
      <c r="A53" s="72" t="s">
        <v>0</v>
      </c>
      <c r="B53" s="73" t="s">
        <v>127</v>
      </c>
      <c r="C53" s="47" t="s">
        <v>42</v>
      </c>
      <c r="D53" s="148" t="s">
        <v>706</v>
      </c>
      <c r="E53" s="46" t="s">
        <v>867</v>
      </c>
      <c r="F53" s="49">
        <v>39699</v>
      </c>
      <c r="G53" s="45" t="s">
        <v>931</v>
      </c>
      <c r="H53" s="45" t="s">
        <v>948</v>
      </c>
      <c r="I53" s="50">
        <v>34</v>
      </c>
      <c r="J53" s="50"/>
      <c r="K53" s="46" t="s">
        <v>33</v>
      </c>
      <c r="L53" s="46" t="s">
        <v>33</v>
      </c>
      <c r="M53" s="47">
        <v>1</v>
      </c>
    </row>
    <row r="54" spans="1:13" ht="13.5" customHeight="1">
      <c r="A54" s="72" t="s">
        <v>0</v>
      </c>
      <c r="B54" s="73" t="s">
        <v>127</v>
      </c>
      <c r="C54" s="47" t="s">
        <v>42</v>
      </c>
      <c r="D54" s="136">
        <v>64</v>
      </c>
      <c r="E54" s="46" t="s">
        <v>120</v>
      </c>
      <c r="F54" s="49">
        <v>43972</v>
      </c>
      <c r="G54" s="45" t="s">
        <v>773</v>
      </c>
      <c r="H54" s="45" t="s">
        <v>121</v>
      </c>
      <c r="I54" s="50" t="s">
        <v>686</v>
      </c>
      <c r="J54" s="50"/>
      <c r="K54" s="75" t="s">
        <v>33</v>
      </c>
      <c r="L54" s="75" t="s">
        <v>33</v>
      </c>
      <c r="M54" s="47">
        <v>2</v>
      </c>
    </row>
    <row r="55" spans="1:13" ht="13.5" customHeight="1">
      <c r="A55" s="72" t="s">
        <v>0</v>
      </c>
      <c r="B55" s="73" t="s">
        <v>127</v>
      </c>
      <c r="C55" s="47" t="s">
        <v>42</v>
      </c>
      <c r="D55" s="136">
        <v>64</v>
      </c>
      <c r="E55" s="46" t="s">
        <v>120</v>
      </c>
      <c r="F55" s="49">
        <v>44016</v>
      </c>
      <c r="G55" s="45" t="s">
        <v>774</v>
      </c>
      <c r="H55" s="45" t="s">
        <v>122</v>
      </c>
      <c r="I55" s="50" t="s">
        <v>687</v>
      </c>
      <c r="J55" s="50"/>
      <c r="K55" s="75" t="s">
        <v>33</v>
      </c>
      <c r="L55" s="75" t="s">
        <v>33</v>
      </c>
      <c r="M55" s="47">
        <v>1</v>
      </c>
    </row>
    <row r="56" spans="1:13" ht="13.5" customHeight="1">
      <c r="A56" s="72" t="s">
        <v>0</v>
      </c>
      <c r="B56" s="73" t="s">
        <v>127</v>
      </c>
      <c r="C56" s="47" t="s">
        <v>42</v>
      </c>
      <c r="D56" s="136">
        <v>46</v>
      </c>
      <c r="E56" s="46" t="s">
        <v>1073</v>
      </c>
      <c r="F56" s="49">
        <v>44652</v>
      </c>
      <c r="G56" s="45" t="s">
        <v>1055</v>
      </c>
      <c r="H56" s="45" t="s">
        <v>1056</v>
      </c>
      <c r="I56" s="50">
        <v>380</v>
      </c>
      <c r="J56" s="50"/>
      <c r="K56" s="75" t="s">
        <v>1081</v>
      </c>
      <c r="L56" s="75" t="s">
        <v>33</v>
      </c>
      <c r="M56" s="47">
        <v>2</v>
      </c>
    </row>
    <row r="57" spans="1:13" ht="13.5" customHeight="1">
      <c r="A57" s="72" t="s">
        <v>0</v>
      </c>
      <c r="B57" s="73" t="s">
        <v>127</v>
      </c>
      <c r="C57" s="47" t="s">
        <v>42</v>
      </c>
      <c r="D57" s="136">
        <v>48</v>
      </c>
      <c r="E57" s="46" t="s">
        <v>106</v>
      </c>
      <c r="F57" s="49">
        <v>44077</v>
      </c>
      <c r="G57" s="45" t="s">
        <v>775</v>
      </c>
      <c r="H57" s="45" t="s">
        <v>107</v>
      </c>
      <c r="I57" s="50">
        <v>609</v>
      </c>
      <c r="J57" s="50"/>
      <c r="K57" s="75" t="s">
        <v>33</v>
      </c>
      <c r="L57" s="75" t="s">
        <v>33</v>
      </c>
      <c r="M57" s="47">
        <v>1</v>
      </c>
    </row>
    <row r="58" spans="1:13" ht="13.5" customHeight="1">
      <c r="A58" s="72" t="s">
        <v>0</v>
      </c>
      <c r="B58" s="73" t="s">
        <v>127</v>
      </c>
      <c r="C58" s="47" t="s">
        <v>42</v>
      </c>
      <c r="D58" s="50">
        <v>40</v>
      </c>
      <c r="E58" s="46" t="s">
        <v>100</v>
      </c>
      <c r="F58" s="49">
        <v>43968</v>
      </c>
      <c r="G58" s="45" t="s">
        <v>776</v>
      </c>
      <c r="H58" s="45" t="s">
        <v>101</v>
      </c>
      <c r="I58" s="50">
        <v>138</v>
      </c>
      <c r="J58" s="50"/>
      <c r="K58" s="46" t="s">
        <v>33</v>
      </c>
      <c r="L58" s="46" t="s">
        <v>33</v>
      </c>
      <c r="M58" s="47">
        <v>2</v>
      </c>
    </row>
    <row r="59" spans="1:13" ht="13.5" customHeight="1">
      <c r="A59" s="66" t="s">
        <v>0</v>
      </c>
      <c r="B59" s="64" t="s">
        <v>127</v>
      </c>
      <c r="C59" s="45" t="s">
        <v>42</v>
      </c>
      <c r="D59" s="146">
        <v>5</v>
      </c>
      <c r="E59" s="52" t="s">
        <v>868</v>
      </c>
      <c r="F59" s="53">
        <v>41474</v>
      </c>
      <c r="G59" s="77" t="s">
        <v>928</v>
      </c>
      <c r="H59" s="77" t="s">
        <v>929</v>
      </c>
      <c r="I59" s="130" t="s">
        <v>700</v>
      </c>
      <c r="J59" s="54"/>
      <c r="K59" s="71" t="s">
        <v>33</v>
      </c>
      <c r="L59" s="71" t="s">
        <v>130</v>
      </c>
      <c r="M59" s="45">
        <v>1</v>
      </c>
    </row>
    <row r="60" spans="1:13" ht="13.5" customHeight="1">
      <c r="A60" s="66" t="s">
        <v>0</v>
      </c>
      <c r="B60" s="64" t="s">
        <v>127</v>
      </c>
      <c r="C60" s="45" t="s">
        <v>42</v>
      </c>
      <c r="D60" s="146">
        <v>5</v>
      </c>
      <c r="E60" s="52" t="s">
        <v>81</v>
      </c>
      <c r="F60" s="53">
        <v>41465</v>
      </c>
      <c r="G60" s="45" t="s">
        <v>699</v>
      </c>
      <c r="H60" s="45" t="s">
        <v>82</v>
      </c>
      <c r="I60" s="54">
        <v>1421</v>
      </c>
      <c r="J60" s="45"/>
      <c r="K60" s="71" t="s">
        <v>33</v>
      </c>
      <c r="L60" s="71" t="s">
        <v>130</v>
      </c>
      <c r="M60" s="45">
        <v>1</v>
      </c>
    </row>
    <row r="61" spans="1:13" s="50" customFormat="1" ht="13.5" customHeight="1">
      <c r="A61" s="66" t="s">
        <v>0</v>
      </c>
      <c r="B61" s="64" t="s">
        <v>127</v>
      </c>
      <c r="C61" s="45" t="s">
        <v>42</v>
      </c>
      <c r="D61" s="143">
        <v>48</v>
      </c>
      <c r="E61" s="52" t="s">
        <v>961</v>
      </c>
      <c r="F61" s="53">
        <v>44080</v>
      </c>
      <c r="G61" s="45" t="s">
        <v>777</v>
      </c>
      <c r="H61" s="45" t="s">
        <v>105</v>
      </c>
      <c r="I61" s="54" t="s">
        <v>688</v>
      </c>
      <c r="J61" s="54"/>
      <c r="K61" s="52" t="s">
        <v>33</v>
      </c>
      <c r="L61" s="52" t="s">
        <v>33</v>
      </c>
      <c r="M61" s="45">
        <v>1</v>
      </c>
    </row>
    <row r="62" spans="1:13" s="50" customFormat="1" ht="13.5" customHeight="1">
      <c r="A62" s="66" t="s">
        <v>0</v>
      </c>
      <c r="B62" s="64" t="s">
        <v>127</v>
      </c>
      <c r="C62" s="45" t="s">
        <v>42</v>
      </c>
      <c r="D62" s="149">
        <v>17</v>
      </c>
      <c r="E62" s="52" t="s">
        <v>596</v>
      </c>
      <c r="F62" s="53">
        <v>42876</v>
      </c>
      <c r="G62" s="74" t="s">
        <v>597</v>
      </c>
      <c r="H62" s="45" t="s">
        <v>930</v>
      </c>
      <c r="I62" s="130" t="s">
        <v>711</v>
      </c>
      <c r="J62" s="54"/>
      <c r="K62" s="52" t="s">
        <v>33</v>
      </c>
      <c r="L62" s="52" t="s">
        <v>33</v>
      </c>
      <c r="M62" s="45">
        <v>1</v>
      </c>
    </row>
    <row r="63" spans="1:13" s="50" customFormat="1" ht="13.5" customHeight="1">
      <c r="A63" s="66" t="s">
        <v>0</v>
      </c>
      <c r="B63" s="64" t="s">
        <v>127</v>
      </c>
      <c r="C63" s="45" t="s">
        <v>42</v>
      </c>
      <c r="D63" s="146">
        <v>64</v>
      </c>
      <c r="E63" s="52" t="s">
        <v>869</v>
      </c>
      <c r="F63" s="53">
        <v>44320</v>
      </c>
      <c r="G63" s="45" t="s">
        <v>778</v>
      </c>
      <c r="H63" s="45" t="s">
        <v>123</v>
      </c>
      <c r="I63" s="54">
        <v>112</v>
      </c>
      <c r="J63" s="54"/>
      <c r="K63" s="71" t="s">
        <v>33</v>
      </c>
      <c r="L63" s="71" t="s">
        <v>33</v>
      </c>
      <c r="M63" s="45">
        <v>1</v>
      </c>
    </row>
    <row r="64" spans="1:13" s="50" customFormat="1" ht="13.5" customHeight="1">
      <c r="A64" s="66" t="s">
        <v>0</v>
      </c>
      <c r="B64" s="64" t="s">
        <v>127</v>
      </c>
      <c r="C64" s="45" t="s">
        <v>42</v>
      </c>
      <c r="D64" s="146">
        <v>65</v>
      </c>
      <c r="E64" s="52" t="s">
        <v>869</v>
      </c>
      <c r="F64" s="53">
        <v>44320</v>
      </c>
      <c r="G64" s="77" t="s">
        <v>703</v>
      </c>
      <c r="H64" s="77" t="s">
        <v>704</v>
      </c>
      <c r="I64" s="130" t="s">
        <v>705</v>
      </c>
      <c r="J64" s="54"/>
      <c r="K64" s="71" t="s">
        <v>33</v>
      </c>
      <c r="L64" s="71" t="s">
        <v>33</v>
      </c>
      <c r="M64" s="45">
        <v>1</v>
      </c>
    </row>
    <row r="65" spans="1:13" s="50" customFormat="1" ht="13.5" customHeight="1">
      <c r="A65" s="66" t="s">
        <v>0</v>
      </c>
      <c r="B65" s="64" t="s">
        <v>127</v>
      </c>
      <c r="C65" s="45" t="s">
        <v>42</v>
      </c>
      <c r="D65" s="146">
        <v>64</v>
      </c>
      <c r="E65" s="52" t="s">
        <v>112</v>
      </c>
      <c r="F65" s="53">
        <v>42980</v>
      </c>
      <c r="G65" s="45" t="s">
        <v>779</v>
      </c>
      <c r="H65" s="45" t="s">
        <v>113</v>
      </c>
      <c r="I65" s="54" t="s">
        <v>684</v>
      </c>
      <c r="J65" s="54"/>
      <c r="K65" s="71" t="s">
        <v>33</v>
      </c>
      <c r="L65" s="52" t="s">
        <v>166</v>
      </c>
      <c r="M65" s="45">
        <v>9</v>
      </c>
    </row>
    <row r="66" spans="1:13" s="50" customFormat="1" ht="13.5" customHeight="1">
      <c r="A66" s="66" t="s">
        <v>0</v>
      </c>
      <c r="B66" s="64" t="s">
        <v>127</v>
      </c>
      <c r="C66" s="45" t="s">
        <v>42</v>
      </c>
      <c r="D66" s="146">
        <v>64</v>
      </c>
      <c r="E66" s="52" t="s">
        <v>112</v>
      </c>
      <c r="F66" s="53">
        <v>44336</v>
      </c>
      <c r="G66" s="45" t="s">
        <v>780</v>
      </c>
      <c r="H66" s="45" t="s">
        <v>114</v>
      </c>
      <c r="I66" s="54">
        <v>227</v>
      </c>
      <c r="J66" s="54"/>
      <c r="K66" s="71" t="s">
        <v>33</v>
      </c>
      <c r="L66" s="52" t="s">
        <v>33</v>
      </c>
      <c r="M66" s="45">
        <v>2</v>
      </c>
    </row>
    <row r="67" spans="1:13" ht="13.5" customHeight="1">
      <c r="A67" s="66" t="s">
        <v>0</v>
      </c>
      <c r="B67" s="64" t="s">
        <v>127</v>
      </c>
      <c r="C67" s="45" t="s">
        <v>42</v>
      </c>
      <c r="D67" s="146">
        <v>64</v>
      </c>
      <c r="E67" s="52" t="s">
        <v>115</v>
      </c>
      <c r="F67" s="53">
        <v>43237</v>
      </c>
      <c r="G67" s="45" t="s">
        <v>781</v>
      </c>
      <c r="H67" s="45" t="s">
        <v>116</v>
      </c>
      <c r="I67" s="54">
        <v>197</v>
      </c>
      <c r="J67" s="54"/>
      <c r="K67" s="71" t="s">
        <v>33</v>
      </c>
      <c r="L67" s="71" t="s">
        <v>33</v>
      </c>
      <c r="M67" s="45">
        <v>2</v>
      </c>
    </row>
    <row r="68" spans="1:13" ht="13.5" customHeight="1">
      <c r="A68" s="66" t="s">
        <v>0</v>
      </c>
      <c r="B68" s="64" t="s">
        <v>127</v>
      </c>
      <c r="C68" s="45" t="s">
        <v>42</v>
      </c>
      <c r="D68" s="146">
        <v>40</v>
      </c>
      <c r="E68" s="52" t="s">
        <v>884</v>
      </c>
      <c r="F68" s="53">
        <v>44282</v>
      </c>
      <c r="G68" s="45" t="s">
        <v>782</v>
      </c>
      <c r="H68" s="45" t="s">
        <v>104</v>
      </c>
      <c r="I68" s="54">
        <v>19</v>
      </c>
      <c r="J68" s="54"/>
      <c r="K68" s="52" t="s">
        <v>33</v>
      </c>
      <c r="L68" s="52" t="s">
        <v>33</v>
      </c>
      <c r="M68" s="45">
        <v>2</v>
      </c>
    </row>
    <row r="69" spans="1:13" s="50" customFormat="1" ht="13.5" customHeight="1">
      <c r="A69" s="72" t="s">
        <v>0</v>
      </c>
      <c r="B69" s="73" t="s">
        <v>127</v>
      </c>
      <c r="C69" s="45" t="s">
        <v>42</v>
      </c>
      <c r="D69" s="146">
        <v>64</v>
      </c>
      <c r="E69" s="52" t="s">
        <v>110</v>
      </c>
      <c r="F69" s="53">
        <v>42846</v>
      </c>
      <c r="G69" s="45" t="s">
        <v>783</v>
      </c>
      <c r="H69" s="45" t="s">
        <v>111</v>
      </c>
      <c r="I69" s="54">
        <v>1050</v>
      </c>
      <c r="J69" s="54"/>
      <c r="K69" s="71" t="s">
        <v>33</v>
      </c>
      <c r="L69" s="71" t="s">
        <v>594</v>
      </c>
      <c r="M69" s="45">
        <v>1</v>
      </c>
    </row>
    <row r="70" spans="1:13" s="50" customFormat="1" ht="13.5" customHeight="1">
      <c r="A70" s="66" t="s">
        <v>0</v>
      </c>
      <c r="B70" s="64" t="s">
        <v>127</v>
      </c>
      <c r="C70" s="56" t="s">
        <v>42</v>
      </c>
      <c r="D70" s="150">
        <v>34</v>
      </c>
      <c r="E70" s="57" t="s">
        <v>962</v>
      </c>
      <c r="F70" s="58">
        <v>43242</v>
      </c>
      <c r="G70" s="56" t="s">
        <v>455</v>
      </c>
      <c r="H70" s="56" t="s">
        <v>89</v>
      </c>
      <c r="I70" s="59">
        <v>7</v>
      </c>
      <c r="J70" s="59"/>
      <c r="K70" s="92" t="s">
        <v>33</v>
      </c>
      <c r="L70" s="57" t="s">
        <v>33</v>
      </c>
      <c r="M70" s="56">
        <v>3</v>
      </c>
    </row>
    <row r="71" spans="1:13" ht="13.5" customHeight="1">
      <c r="A71" s="66" t="s">
        <v>0</v>
      </c>
      <c r="B71" s="64" t="s">
        <v>127</v>
      </c>
      <c r="C71" s="45" t="s">
        <v>128</v>
      </c>
      <c r="D71" s="90" t="s">
        <v>1071</v>
      </c>
      <c r="E71" s="78" t="s">
        <v>1074</v>
      </c>
      <c r="F71" s="79">
        <v>44616</v>
      </c>
      <c r="G71" s="80" t="s">
        <v>1057</v>
      </c>
      <c r="H71" s="80" t="s">
        <v>1058</v>
      </c>
      <c r="I71" s="80">
        <v>316</v>
      </c>
      <c r="J71" s="81"/>
      <c r="K71" s="78" t="s">
        <v>33</v>
      </c>
      <c r="L71" s="78" t="s">
        <v>33</v>
      </c>
      <c r="M71" s="45">
        <v>1</v>
      </c>
    </row>
    <row r="72" spans="1:13" ht="13.5" customHeight="1">
      <c r="A72" s="72" t="s">
        <v>0</v>
      </c>
      <c r="B72" s="73" t="s">
        <v>127</v>
      </c>
      <c r="C72" s="47" t="s">
        <v>128</v>
      </c>
      <c r="D72" s="151" t="s">
        <v>1071</v>
      </c>
      <c r="E72" s="82" t="s">
        <v>1074</v>
      </c>
      <c r="F72" s="83">
        <v>44616</v>
      </c>
      <c r="G72" s="84" t="s">
        <v>1059</v>
      </c>
      <c r="H72" s="84" t="s">
        <v>1060</v>
      </c>
      <c r="I72" s="84">
        <v>297</v>
      </c>
      <c r="J72" s="85"/>
      <c r="K72" s="82" t="s">
        <v>33</v>
      </c>
      <c r="L72" s="82" t="s">
        <v>33</v>
      </c>
      <c r="M72" s="47">
        <v>1</v>
      </c>
    </row>
    <row r="73" spans="1:13" ht="13.5" customHeight="1">
      <c r="A73" s="66" t="s">
        <v>0</v>
      </c>
      <c r="B73" s="64" t="s">
        <v>127</v>
      </c>
      <c r="C73" s="45" t="s">
        <v>128</v>
      </c>
      <c r="D73" s="152" t="s">
        <v>989</v>
      </c>
      <c r="E73" s="52" t="s">
        <v>870</v>
      </c>
      <c r="F73" s="53">
        <v>43232</v>
      </c>
      <c r="G73" s="45" t="s">
        <v>784</v>
      </c>
      <c r="H73" s="45" t="s">
        <v>126</v>
      </c>
      <c r="I73" s="54">
        <v>1476</v>
      </c>
      <c r="J73" s="54"/>
      <c r="K73" s="52" t="s">
        <v>33</v>
      </c>
      <c r="L73" s="52" t="s">
        <v>33</v>
      </c>
      <c r="M73" s="45">
        <v>1</v>
      </c>
    </row>
    <row r="74" spans="1:13" ht="13.5" customHeight="1">
      <c r="A74" s="72" t="s">
        <v>0</v>
      </c>
      <c r="B74" s="73" t="s">
        <v>127</v>
      </c>
      <c r="C74" s="45" t="s">
        <v>128</v>
      </c>
      <c r="D74" s="151" t="s">
        <v>989</v>
      </c>
      <c r="E74" s="86" t="s">
        <v>1075</v>
      </c>
      <c r="F74" s="83">
        <v>44618</v>
      </c>
      <c r="G74" s="84" t="s">
        <v>1061</v>
      </c>
      <c r="H74" s="84" t="s">
        <v>1062</v>
      </c>
      <c r="I74" s="84">
        <v>749</v>
      </c>
      <c r="J74" s="85"/>
      <c r="K74" s="82" t="s">
        <v>33</v>
      </c>
      <c r="L74" s="82" t="s">
        <v>33</v>
      </c>
      <c r="M74" s="47">
        <v>1</v>
      </c>
    </row>
    <row r="75" spans="1:15" ht="13.5" customHeight="1">
      <c r="A75" s="67" t="s">
        <v>0</v>
      </c>
      <c r="B75" s="55" t="s">
        <v>127</v>
      </c>
      <c r="C75" s="56" t="s">
        <v>128</v>
      </c>
      <c r="D75" s="150" t="s">
        <v>989</v>
      </c>
      <c r="E75" s="57" t="s">
        <v>1090</v>
      </c>
      <c r="F75" s="58">
        <v>44094</v>
      </c>
      <c r="G75" s="56" t="s">
        <v>785</v>
      </c>
      <c r="H75" s="56" t="s">
        <v>1053</v>
      </c>
      <c r="I75" s="59">
        <v>1450</v>
      </c>
      <c r="J75" s="59"/>
      <c r="K75" s="57" t="s">
        <v>33</v>
      </c>
      <c r="L75" s="57" t="s">
        <v>33</v>
      </c>
      <c r="M75" s="56">
        <v>1</v>
      </c>
      <c r="N75" s="56"/>
      <c r="O75" s="56">
        <f>SUM(M35:M75)</f>
        <v>76</v>
      </c>
    </row>
    <row r="76" spans="1:13" ht="13.5" customHeight="1">
      <c r="A76" s="70" t="s">
        <v>0</v>
      </c>
      <c r="B76" s="70" t="s">
        <v>165</v>
      </c>
      <c r="C76" s="45" t="s">
        <v>42</v>
      </c>
      <c r="D76" s="146">
        <v>20</v>
      </c>
      <c r="E76" s="52" t="s">
        <v>963</v>
      </c>
      <c r="F76" s="53">
        <v>41772</v>
      </c>
      <c r="G76" s="45" t="s">
        <v>786</v>
      </c>
      <c r="H76" s="45" t="s">
        <v>136</v>
      </c>
      <c r="I76" s="45">
        <v>47</v>
      </c>
      <c r="J76" s="45"/>
      <c r="K76" s="52" t="s">
        <v>33</v>
      </c>
      <c r="L76" s="52" t="s">
        <v>33</v>
      </c>
      <c r="M76" s="45">
        <v>2</v>
      </c>
    </row>
    <row r="77" spans="1:14" ht="13.5" customHeight="1">
      <c r="A77" s="64" t="s">
        <v>0</v>
      </c>
      <c r="B77" s="64" t="s">
        <v>165</v>
      </c>
      <c r="C77" s="45" t="s">
        <v>42</v>
      </c>
      <c r="D77" s="146">
        <v>64</v>
      </c>
      <c r="E77" s="52" t="s">
        <v>139</v>
      </c>
      <c r="F77" s="53">
        <v>43640</v>
      </c>
      <c r="G77" s="45" t="s">
        <v>787</v>
      </c>
      <c r="H77" s="45" t="s">
        <v>140</v>
      </c>
      <c r="I77" s="45">
        <v>198</v>
      </c>
      <c r="J77" s="45"/>
      <c r="K77" s="52" t="s">
        <v>33</v>
      </c>
      <c r="L77" s="52" t="s">
        <v>33</v>
      </c>
      <c r="M77" s="45">
        <v>2</v>
      </c>
      <c r="N77" s="46" t="s">
        <v>1136</v>
      </c>
    </row>
    <row r="78" spans="1:13" ht="13.5" customHeight="1">
      <c r="A78" s="64" t="s">
        <v>0</v>
      </c>
      <c r="B78" s="64" t="s">
        <v>165</v>
      </c>
      <c r="C78" s="45" t="s">
        <v>42</v>
      </c>
      <c r="D78" s="146">
        <v>20</v>
      </c>
      <c r="E78" s="52" t="s">
        <v>134</v>
      </c>
      <c r="F78" s="53">
        <v>41775</v>
      </c>
      <c r="G78" s="45" t="s">
        <v>788</v>
      </c>
      <c r="H78" s="45" t="s">
        <v>135</v>
      </c>
      <c r="I78" s="45">
        <v>6</v>
      </c>
      <c r="J78" s="45"/>
      <c r="K78" s="52" t="s">
        <v>33</v>
      </c>
      <c r="L78" s="52" t="s">
        <v>33</v>
      </c>
      <c r="M78" s="45">
        <v>2</v>
      </c>
    </row>
    <row r="79" spans="1:14" ht="13.5" customHeight="1">
      <c r="A79" s="64" t="s">
        <v>0</v>
      </c>
      <c r="B79" s="64" t="s">
        <v>165</v>
      </c>
      <c r="C79" s="45" t="s">
        <v>42</v>
      </c>
      <c r="D79" s="146">
        <v>69</v>
      </c>
      <c r="E79" s="52" t="s">
        <v>871</v>
      </c>
      <c r="F79" s="53">
        <v>44120</v>
      </c>
      <c r="G79" s="45" t="s">
        <v>789</v>
      </c>
      <c r="H79" s="45" t="s">
        <v>141</v>
      </c>
      <c r="I79" s="45">
        <v>230</v>
      </c>
      <c r="J79" s="45"/>
      <c r="K79" s="52" t="s">
        <v>166</v>
      </c>
      <c r="L79" s="52" t="s">
        <v>1137</v>
      </c>
      <c r="M79" s="45">
        <v>1</v>
      </c>
      <c r="N79" s="46" t="s">
        <v>1136</v>
      </c>
    </row>
    <row r="80" spans="1:14" ht="13.5" customHeight="1">
      <c r="A80" s="73" t="s">
        <v>0</v>
      </c>
      <c r="B80" s="73" t="s">
        <v>165</v>
      </c>
      <c r="C80" s="56" t="s">
        <v>42</v>
      </c>
      <c r="D80" s="150">
        <v>33</v>
      </c>
      <c r="E80" s="57" t="s">
        <v>137</v>
      </c>
      <c r="F80" s="58">
        <v>44398</v>
      </c>
      <c r="G80" s="87" t="s">
        <v>790</v>
      </c>
      <c r="H80" s="56" t="s">
        <v>138</v>
      </c>
      <c r="I80" s="56">
        <v>323</v>
      </c>
      <c r="J80" s="56"/>
      <c r="K80" s="57" t="s">
        <v>55</v>
      </c>
      <c r="L80" s="57" t="s">
        <v>33</v>
      </c>
      <c r="M80" s="56">
        <v>1</v>
      </c>
      <c r="N80" s="46" t="s">
        <v>1136</v>
      </c>
    </row>
    <row r="81" spans="1:13" ht="13.5" customHeight="1">
      <c r="A81" s="64" t="s">
        <v>0</v>
      </c>
      <c r="B81" s="64" t="s">
        <v>165</v>
      </c>
      <c r="C81" s="45" t="s">
        <v>170</v>
      </c>
      <c r="D81" s="146" t="s">
        <v>927</v>
      </c>
      <c r="E81" s="52" t="s">
        <v>964</v>
      </c>
      <c r="F81" s="53">
        <v>44186</v>
      </c>
      <c r="G81" s="88" t="s">
        <v>791</v>
      </c>
      <c r="H81" s="45" t="s">
        <v>792</v>
      </c>
      <c r="I81" s="45">
        <v>1</v>
      </c>
      <c r="J81" s="45"/>
      <c r="K81" s="52" t="s">
        <v>171</v>
      </c>
      <c r="L81" s="52" t="s">
        <v>33</v>
      </c>
      <c r="M81" s="45">
        <v>1</v>
      </c>
    </row>
    <row r="82" spans="1:13" ht="13.5" customHeight="1">
      <c r="A82" s="64" t="s">
        <v>0</v>
      </c>
      <c r="B82" s="64" t="s">
        <v>165</v>
      </c>
      <c r="C82" s="56" t="s">
        <v>170</v>
      </c>
      <c r="D82" s="56" t="s">
        <v>873</v>
      </c>
      <c r="E82" s="57" t="s">
        <v>872</v>
      </c>
      <c r="F82" s="58">
        <v>42484</v>
      </c>
      <c r="G82" s="56" t="s">
        <v>793</v>
      </c>
      <c r="H82" s="56" t="s">
        <v>162</v>
      </c>
      <c r="I82" s="56">
        <v>0</v>
      </c>
      <c r="J82" s="56"/>
      <c r="K82" s="57" t="s">
        <v>171</v>
      </c>
      <c r="L82" s="57" t="s">
        <v>33</v>
      </c>
      <c r="M82" s="56">
        <v>2</v>
      </c>
    </row>
    <row r="83" spans="1:13" ht="13.5" customHeight="1">
      <c r="A83" s="64" t="s">
        <v>0</v>
      </c>
      <c r="B83" s="64" t="s">
        <v>165</v>
      </c>
      <c r="C83" s="45" t="s">
        <v>128</v>
      </c>
      <c r="D83" s="45" t="s">
        <v>238</v>
      </c>
      <c r="E83" s="52" t="s">
        <v>144</v>
      </c>
      <c r="F83" s="53">
        <v>42462</v>
      </c>
      <c r="G83" s="45" t="s">
        <v>794</v>
      </c>
      <c r="H83" s="45" t="s">
        <v>145</v>
      </c>
      <c r="I83" s="45">
        <v>140</v>
      </c>
      <c r="J83" s="45"/>
      <c r="K83" s="52" t="s">
        <v>33</v>
      </c>
      <c r="L83" s="52" t="s">
        <v>33</v>
      </c>
      <c r="M83" s="45">
        <v>1</v>
      </c>
    </row>
    <row r="84" spans="1:13" ht="13.5" customHeight="1">
      <c r="A84" s="73" t="s">
        <v>0</v>
      </c>
      <c r="B84" s="73" t="s">
        <v>165</v>
      </c>
      <c r="C84" s="45" t="s">
        <v>128</v>
      </c>
      <c r="D84" s="143" t="s">
        <v>558</v>
      </c>
      <c r="E84" s="52" t="s">
        <v>168</v>
      </c>
      <c r="F84" s="53">
        <v>43122</v>
      </c>
      <c r="G84" s="45" t="s">
        <v>795</v>
      </c>
      <c r="H84" s="45" t="s">
        <v>158</v>
      </c>
      <c r="I84" s="45">
        <v>670</v>
      </c>
      <c r="J84" s="45"/>
      <c r="K84" s="52" t="s">
        <v>169</v>
      </c>
      <c r="L84" s="52" t="s">
        <v>33</v>
      </c>
      <c r="M84" s="45">
        <v>1</v>
      </c>
    </row>
    <row r="85" spans="1:13" ht="13.5" customHeight="1">
      <c r="A85" s="64" t="s">
        <v>0</v>
      </c>
      <c r="B85" s="64" t="s">
        <v>165</v>
      </c>
      <c r="C85" s="45" t="s">
        <v>128</v>
      </c>
      <c r="D85" s="143" t="s">
        <v>558</v>
      </c>
      <c r="E85" s="52" t="s">
        <v>168</v>
      </c>
      <c r="F85" s="53">
        <v>43122</v>
      </c>
      <c r="G85" s="45" t="s">
        <v>796</v>
      </c>
      <c r="H85" s="45" t="s">
        <v>161</v>
      </c>
      <c r="I85" s="45">
        <v>671</v>
      </c>
      <c r="J85" s="45"/>
      <c r="K85" s="52" t="s">
        <v>169</v>
      </c>
      <c r="L85" s="52" t="s">
        <v>33</v>
      </c>
      <c r="M85" s="45">
        <v>2</v>
      </c>
    </row>
    <row r="86" spans="1:13" ht="13.5" customHeight="1">
      <c r="A86" s="64" t="s">
        <v>0</v>
      </c>
      <c r="B86" s="64" t="s">
        <v>165</v>
      </c>
      <c r="C86" s="45" t="s">
        <v>128</v>
      </c>
      <c r="D86" s="146" t="s">
        <v>238</v>
      </c>
      <c r="E86" s="52" t="s">
        <v>142</v>
      </c>
      <c r="F86" s="53">
        <v>42491</v>
      </c>
      <c r="G86" s="45" t="s">
        <v>712</v>
      </c>
      <c r="H86" s="45" t="s">
        <v>713</v>
      </c>
      <c r="I86" s="45" t="s">
        <v>714</v>
      </c>
      <c r="J86" s="45"/>
      <c r="K86" s="52" t="s">
        <v>33</v>
      </c>
      <c r="L86" s="52" t="s">
        <v>166</v>
      </c>
      <c r="M86" s="45">
        <v>2</v>
      </c>
    </row>
    <row r="87" spans="1:13" ht="13.5" customHeight="1">
      <c r="A87" s="64" t="s">
        <v>0</v>
      </c>
      <c r="B87" s="64" t="s">
        <v>165</v>
      </c>
      <c r="C87" s="45" t="s">
        <v>128</v>
      </c>
      <c r="D87" s="146" t="s">
        <v>238</v>
      </c>
      <c r="E87" s="52" t="s">
        <v>1091</v>
      </c>
      <c r="F87" s="53">
        <v>43554</v>
      </c>
      <c r="G87" s="89" t="s">
        <v>587</v>
      </c>
      <c r="H87" s="77" t="s">
        <v>143</v>
      </c>
      <c r="I87" s="45">
        <v>5</v>
      </c>
      <c r="J87" s="45"/>
      <c r="K87" s="52" t="s">
        <v>33</v>
      </c>
      <c r="L87" s="52" t="s">
        <v>717</v>
      </c>
      <c r="M87" s="90">
        <v>1</v>
      </c>
    </row>
    <row r="88" spans="1:13" ht="13.5" customHeight="1">
      <c r="A88" s="73" t="s">
        <v>0</v>
      </c>
      <c r="B88" s="73" t="s">
        <v>165</v>
      </c>
      <c r="C88" s="45" t="s">
        <v>128</v>
      </c>
      <c r="D88" s="146" t="s">
        <v>238</v>
      </c>
      <c r="E88" s="52" t="s">
        <v>155</v>
      </c>
      <c r="F88" s="53">
        <v>43559</v>
      </c>
      <c r="G88" s="45" t="s">
        <v>797</v>
      </c>
      <c r="H88" s="45" t="s">
        <v>156</v>
      </c>
      <c r="I88" s="45">
        <v>1450</v>
      </c>
      <c r="J88" s="45"/>
      <c r="K88" s="52" t="s">
        <v>33</v>
      </c>
      <c r="L88" s="52" t="s">
        <v>33</v>
      </c>
      <c r="M88" s="45">
        <v>1</v>
      </c>
    </row>
    <row r="89" spans="1:13" ht="13.5" customHeight="1">
      <c r="A89" s="64" t="s">
        <v>0</v>
      </c>
      <c r="B89" s="64" t="s">
        <v>165</v>
      </c>
      <c r="C89" s="45" t="s">
        <v>128</v>
      </c>
      <c r="D89" s="146" t="s">
        <v>238</v>
      </c>
      <c r="E89" s="52" t="s">
        <v>153</v>
      </c>
      <c r="F89" s="53">
        <v>43558</v>
      </c>
      <c r="G89" s="45" t="s">
        <v>716</v>
      </c>
      <c r="H89" s="45" t="s">
        <v>150</v>
      </c>
      <c r="I89" s="45">
        <v>666</v>
      </c>
      <c r="J89" s="45"/>
      <c r="K89" s="52" t="s">
        <v>33</v>
      </c>
      <c r="L89" s="52" t="s">
        <v>717</v>
      </c>
      <c r="M89" s="45">
        <v>1</v>
      </c>
    </row>
    <row r="90" spans="1:13" ht="13.5" customHeight="1">
      <c r="A90" s="73" t="s">
        <v>0</v>
      </c>
      <c r="B90" s="73" t="s">
        <v>165</v>
      </c>
      <c r="C90" s="47" t="s">
        <v>128</v>
      </c>
      <c r="D90" s="153" t="s">
        <v>238</v>
      </c>
      <c r="E90" s="46" t="s">
        <v>153</v>
      </c>
      <c r="F90" s="49">
        <v>42855</v>
      </c>
      <c r="G90" s="45">
        <v>37.1756</v>
      </c>
      <c r="H90" s="45" t="s">
        <v>949</v>
      </c>
      <c r="I90" s="47">
        <v>790</v>
      </c>
      <c r="K90" s="46" t="s">
        <v>702</v>
      </c>
      <c r="L90" s="46" t="s">
        <v>33</v>
      </c>
      <c r="M90" s="47">
        <v>2</v>
      </c>
    </row>
    <row r="91" spans="1:13" ht="13.5" customHeight="1">
      <c r="A91" s="64" t="s">
        <v>0</v>
      </c>
      <c r="B91" s="64" t="s">
        <v>165</v>
      </c>
      <c r="C91" s="45" t="s">
        <v>128</v>
      </c>
      <c r="D91" s="146" t="s">
        <v>238</v>
      </c>
      <c r="E91" s="52" t="s">
        <v>167</v>
      </c>
      <c r="F91" s="53">
        <v>43840</v>
      </c>
      <c r="G91" s="45" t="s">
        <v>937</v>
      </c>
      <c r="H91" s="45" t="s">
        <v>950</v>
      </c>
      <c r="I91" s="45">
        <v>40</v>
      </c>
      <c r="J91" s="45"/>
      <c r="K91" s="52" t="s">
        <v>1049</v>
      </c>
      <c r="L91" s="52" t="s">
        <v>33</v>
      </c>
      <c r="M91" s="45">
        <v>5</v>
      </c>
    </row>
    <row r="92" spans="1:13" ht="13.5" customHeight="1">
      <c r="A92" s="64" t="s">
        <v>0</v>
      </c>
      <c r="B92" s="64" t="s">
        <v>165</v>
      </c>
      <c r="C92" s="45" t="s">
        <v>128</v>
      </c>
      <c r="D92" s="146" t="s">
        <v>238</v>
      </c>
      <c r="E92" s="52" t="s">
        <v>960</v>
      </c>
      <c r="F92" s="53">
        <v>43554</v>
      </c>
      <c r="G92" s="45" t="s">
        <v>798</v>
      </c>
      <c r="H92" s="45" t="s">
        <v>148</v>
      </c>
      <c r="I92" s="45">
        <v>0</v>
      </c>
      <c r="J92" s="45"/>
      <c r="K92" s="52" t="s">
        <v>33</v>
      </c>
      <c r="L92" s="52" t="s">
        <v>33</v>
      </c>
      <c r="M92" s="47">
        <v>1</v>
      </c>
    </row>
    <row r="93" spans="1:13" ht="13.5" customHeight="1">
      <c r="A93" s="64" t="s">
        <v>0</v>
      </c>
      <c r="B93" s="64" t="s">
        <v>165</v>
      </c>
      <c r="C93" s="45" t="s">
        <v>128</v>
      </c>
      <c r="D93" s="45" t="s">
        <v>238</v>
      </c>
      <c r="E93" s="52" t="s">
        <v>146</v>
      </c>
      <c r="F93" s="53">
        <v>42484</v>
      </c>
      <c r="G93" s="45" t="s">
        <v>799</v>
      </c>
      <c r="H93" s="45" t="s">
        <v>147</v>
      </c>
      <c r="I93" s="45">
        <v>866</v>
      </c>
      <c r="J93" s="45"/>
      <c r="K93" s="52" t="s">
        <v>598</v>
      </c>
      <c r="L93" s="52" t="s">
        <v>33</v>
      </c>
      <c r="M93" s="45">
        <v>1</v>
      </c>
    </row>
    <row r="94" spans="1:14" s="45" customFormat="1" ht="13.5" customHeight="1">
      <c r="A94" s="64" t="s">
        <v>0</v>
      </c>
      <c r="B94" s="64" t="s">
        <v>165</v>
      </c>
      <c r="C94" s="45" t="s">
        <v>128</v>
      </c>
      <c r="D94" s="45" t="s">
        <v>238</v>
      </c>
      <c r="E94" s="52" t="s">
        <v>149</v>
      </c>
      <c r="F94" s="53">
        <v>43555</v>
      </c>
      <c r="G94" s="45" t="s">
        <v>800</v>
      </c>
      <c r="H94" s="45" t="s">
        <v>151</v>
      </c>
      <c r="I94" s="45">
        <v>8</v>
      </c>
      <c r="K94" s="52" t="s">
        <v>33</v>
      </c>
      <c r="L94" s="52" t="s">
        <v>33</v>
      </c>
      <c r="M94" s="90">
        <v>1</v>
      </c>
      <c r="N94" s="52" t="s">
        <v>71</v>
      </c>
    </row>
    <row r="95" spans="1:13" s="45" customFormat="1" ht="13.5" customHeight="1">
      <c r="A95" s="64" t="s">
        <v>0</v>
      </c>
      <c r="B95" s="64" t="s">
        <v>165</v>
      </c>
      <c r="C95" s="45" t="s">
        <v>128</v>
      </c>
      <c r="D95" s="45" t="s">
        <v>238</v>
      </c>
      <c r="E95" s="52" t="s">
        <v>149</v>
      </c>
      <c r="F95" s="53">
        <v>40311</v>
      </c>
      <c r="G95" s="45" t="s">
        <v>1092</v>
      </c>
      <c r="H95" s="45">
        <v>-5.9002778</v>
      </c>
      <c r="I95" s="45">
        <v>89</v>
      </c>
      <c r="K95" s="52" t="s">
        <v>33</v>
      </c>
      <c r="L95" s="52" t="s">
        <v>33</v>
      </c>
      <c r="M95" s="90">
        <v>6</v>
      </c>
    </row>
    <row r="96" spans="1:15" ht="13.5" customHeight="1">
      <c r="A96" s="55" t="s">
        <v>0</v>
      </c>
      <c r="B96" s="55" t="s">
        <v>165</v>
      </c>
      <c r="C96" s="56" t="s">
        <v>128</v>
      </c>
      <c r="D96" s="56" t="s">
        <v>238</v>
      </c>
      <c r="E96" s="57" t="s">
        <v>149</v>
      </c>
      <c r="F96" s="58">
        <v>43555</v>
      </c>
      <c r="G96" s="68" t="s">
        <v>715</v>
      </c>
      <c r="H96" s="91" t="s">
        <v>152</v>
      </c>
      <c r="I96" s="56">
        <v>30</v>
      </c>
      <c r="J96" s="56"/>
      <c r="K96" s="57" t="s">
        <v>33</v>
      </c>
      <c r="L96" s="57" t="s">
        <v>717</v>
      </c>
      <c r="M96" s="56">
        <v>1</v>
      </c>
      <c r="N96" s="56"/>
      <c r="O96" s="56">
        <f>SUM(M76:M96)</f>
        <v>37</v>
      </c>
    </row>
    <row r="97" spans="1:13" s="45" customFormat="1" ht="13.5" customHeight="1">
      <c r="A97" s="51" t="s">
        <v>0</v>
      </c>
      <c r="B97" s="65" t="s">
        <v>200</v>
      </c>
      <c r="C97" s="45" t="s">
        <v>42</v>
      </c>
      <c r="D97" s="45">
        <v>64</v>
      </c>
      <c r="E97" s="52" t="s">
        <v>184</v>
      </c>
      <c r="F97" s="53">
        <v>43268</v>
      </c>
      <c r="G97" s="45" t="s">
        <v>801</v>
      </c>
      <c r="H97" s="45" t="s">
        <v>185</v>
      </c>
      <c r="I97" s="54" t="s">
        <v>694</v>
      </c>
      <c r="K97" s="71" t="s">
        <v>33</v>
      </c>
      <c r="L97" s="71" t="s">
        <v>33</v>
      </c>
      <c r="M97" s="45">
        <v>1</v>
      </c>
    </row>
    <row r="98" spans="1:13" ht="13.5" customHeight="1">
      <c r="A98" s="64" t="s">
        <v>0</v>
      </c>
      <c r="B98" s="66" t="s">
        <v>200</v>
      </c>
      <c r="C98" s="45" t="s">
        <v>42</v>
      </c>
      <c r="D98" s="54">
        <v>37</v>
      </c>
      <c r="E98" s="52" t="s">
        <v>94</v>
      </c>
      <c r="F98" s="53">
        <v>39711</v>
      </c>
      <c r="G98" s="45" t="s">
        <v>802</v>
      </c>
      <c r="H98" s="45" t="s">
        <v>177</v>
      </c>
      <c r="I98" s="54">
        <v>75</v>
      </c>
      <c r="J98" s="45"/>
      <c r="K98" s="71" t="s">
        <v>33</v>
      </c>
      <c r="L98" s="71" t="s">
        <v>601</v>
      </c>
      <c r="M98" s="45">
        <v>5</v>
      </c>
    </row>
    <row r="99" spans="1:13" ht="13.5" customHeight="1">
      <c r="A99" s="64" t="s">
        <v>0</v>
      </c>
      <c r="B99" s="66" t="s">
        <v>200</v>
      </c>
      <c r="C99" s="45" t="s">
        <v>42</v>
      </c>
      <c r="D99" s="54">
        <v>11</v>
      </c>
      <c r="E99" s="52" t="s">
        <v>199</v>
      </c>
      <c r="F99" s="53">
        <v>43108</v>
      </c>
      <c r="G99" s="45" t="s">
        <v>803</v>
      </c>
      <c r="H99" s="45" t="s">
        <v>174</v>
      </c>
      <c r="I99" s="54">
        <v>180</v>
      </c>
      <c r="J99" s="54"/>
      <c r="K99" s="71" t="s">
        <v>33</v>
      </c>
      <c r="L99" s="71" t="s">
        <v>33</v>
      </c>
      <c r="M99" s="45">
        <v>1</v>
      </c>
    </row>
    <row r="100" spans="1:13" ht="13.5" customHeight="1">
      <c r="A100" s="64" t="s">
        <v>0</v>
      </c>
      <c r="B100" s="66" t="s">
        <v>200</v>
      </c>
      <c r="C100" s="45" t="s">
        <v>42</v>
      </c>
      <c r="D100" s="45">
        <v>38</v>
      </c>
      <c r="E100" s="52" t="s">
        <v>98</v>
      </c>
      <c r="F100" s="53">
        <v>39660</v>
      </c>
      <c r="G100" s="45" t="s">
        <v>804</v>
      </c>
      <c r="H100" s="45" t="s">
        <v>180</v>
      </c>
      <c r="I100" s="54">
        <v>232</v>
      </c>
      <c r="J100" s="45"/>
      <c r="K100" s="71" t="s">
        <v>33</v>
      </c>
      <c r="L100" s="71" t="s">
        <v>33</v>
      </c>
      <c r="M100" s="45">
        <v>2</v>
      </c>
    </row>
    <row r="101" spans="1:13" ht="13.5" customHeight="1">
      <c r="A101" s="64" t="s">
        <v>0</v>
      </c>
      <c r="B101" s="66" t="s">
        <v>200</v>
      </c>
      <c r="C101" s="45" t="s">
        <v>42</v>
      </c>
      <c r="D101" s="54">
        <v>83</v>
      </c>
      <c r="E101" s="52" t="s">
        <v>188</v>
      </c>
      <c r="F101" s="53">
        <v>40457</v>
      </c>
      <c r="G101" s="45" t="s">
        <v>938</v>
      </c>
      <c r="H101" s="45" t="s">
        <v>939</v>
      </c>
      <c r="I101" s="45">
        <v>1</v>
      </c>
      <c r="J101" s="54"/>
      <c r="K101" s="71" t="s">
        <v>93</v>
      </c>
      <c r="L101" s="71" t="s">
        <v>33</v>
      </c>
      <c r="M101" s="45">
        <v>2</v>
      </c>
    </row>
    <row r="102" spans="1:13" s="45" customFormat="1" ht="13.5" customHeight="1">
      <c r="A102" s="64" t="s">
        <v>0</v>
      </c>
      <c r="B102" s="66" t="s">
        <v>200</v>
      </c>
      <c r="C102" s="45" t="s">
        <v>42</v>
      </c>
      <c r="D102" s="54">
        <v>30</v>
      </c>
      <c r="E102" s="52" t="s">
        <v>874</v>
      </c>
      <c r="F102" s="53">
        <v>43707</v>
      </c>
      <c r="G102" s="45" t="s">
        <v>805</v>
      </c>
      <c r="H102" s="45" t="s">
        <v>176</v>
      </c>
      <c r="I102" s="54">
        <v>87</v>
      </c>
      <c r="J102" s="54"/>
      <c r="K102" s="71" t="s">
        <v>33</v>
      </c>
      <c r="L102" s="71" t="s">
        <v>33</v>
      </c>
      <c r="M102" s="45">
        <v>1</v>
      </c>
    </row>
    <row r="103" spans="1:13" ht="13.5" customHeight="1">
      <c r="A103" s="64" t="s">
        <v>0</v>
      </c>
      <c r="B103" s="66" t="s">
        <v>200</v>
      </c>
      <c r="C103" s="45" t="s">
        <v>42</v>
      </c>
      <c r="D103" s="45">
        <v>64</v>
      </c>
      <c r="E103" s="52" t="s">
        <v>186</v>
      </c>
      <c r="F103" s="53">
        <v>43269</v>
      </c>
      <c r="G103" s="45" t="s">
        <v>806</v>
      </c>
      <c r="H103" s="45" t="s">
        <v>187</v>
      </c>
      <c r="I103" s="45">
        <v>99</v>
      </c>
      <c r="J103" s="45"/>
      <c r="K103" s="71" t="s">
        <v>33</v>
      </c>
      <c r="L103" s="71" t="s">
        <v>33</v>
      </c>
      <c r="M103" s="45">
        <v>1</v>
      </c>
    </row>
    <row r="104" spans="1:13" ht="13.5" customHeight="1">
      <c r="A104" s="64" t="s">
        <v>0</v>
      </c>
      <c r="B104" s="66" t="s">
        <v>200</v>
      </c>
      <c r="C104" s="45" t="s">
        <v>42</v>
      </c>
      <c r="D104" s="54">
        <v>20</v>
      </c>
      <c r="E104" s="52" t="s">
        <v>198</v>
      </c>
      <c r="F104" s="53">
        <v>43627</v>
      </c>
      <c r="G104" s="80" t="s">
        <v>915</v>
      </c>
      <c r="H104" s="80" t="s">
        <v>916</v>
      </c>
      <c r="I104" s="54">
        <v>300</v>
      </c>
      <c r="J104" s="54"/>
      <c r="K104" s="71" t="s">
        <v>33</v>
      </c>
      <c r="L104" s="71" t="s">
        <v>33</v>
      </c>
      <c r="M104" s="45">
        <v>1</v>
      </c>
    </row>
    <row r="105" spans="1:13" ht="13.5" customHeight="1">
      <c r="A105" s="64" t="s">
        <v>0</v>
      </c>
      <c r="B105" s="66" t="s">
        <v>200</v>
      </c>
      <c r="C105" s="45" t="s">
        <v>42</v>
      </c>
      <c r="D105" s="45">
        <v>38</v>
      </c>
      <c r="E105" s="52" t="s">
        <v>875</v>
      </c>
      <c r="F105" s="53">
        <v>41874</v>
      </c>
      <c r="G105" s="45" t="s">
        <v>807</v>
      </c>
      <c r="H105" s="45" t="s">
        <v>181</v>
      </c>
      <c r="I105" s="54">
        <v>883</v>
      </c>
      <c r="J105" s="45"/>
      <c r="K105" s="71" t="s">
        <v>33</v>
      </c>
      <c r="L105" s="71" t="s">
        <v>33</v>
      </c>
      <c r="M105" s="45">
        <v>1</v>
      </c>
    </row>
    <row r="106" spans="1:13" ht="13.5" customHeight="1">
      <c r="A106" s="64" t="s">
        <v>0</v>
      </c>
      <c r="B106" s="66" t="s">
        <v>200</v>
      </c>
      <c r="C106" s="45" t="s">
        <v>42</v>
      </c>
      <c r="D106" s="54">
        <v>19</v>
      </c>
      <c r="E106" s="52" t="s">
        <v>175</v>
      </c>
      <c r="F106" s="53">
        <v>44076</v>
      </c>
      <c r="G106" s="45" t="s">
        <v>718</v>
      </c>
      <c r="H106" s="45" t="s">
        <v>719</v>
      </c>
      <c r="I106" s="54" t="s">
        <v>720</v>
      </c>
      <c r="J106" s="54"/>
      <c r="K106" s="71" t="s">
        <v>33</v>
      </c>
      <c r="L106" s="71" t="s">
        <v>33</v>
      </c>
      <c r="M106" s="45">
        <v>2</v>
      </c>
    </row>
    <row r="107" spans="1:13" ht="13.5" customHeight="1">
      <c r="A107" s="64" t="s">
        <v>0</v>
      </c>
      <c r="B107" s="66" t="s">
        <v>200</v>
      </c>
      <c r="C107" s="45" t="s">
        <v>42</v>
      </c>
      <c r="D107" s="54">
        <v>40</v>
      </c>
      <c r="E107" s="52" t="s">
        <v>182</v>
      </c>
      <c r="F107" s="53">
        <v>43256</v>
      </c>
      <c r="G107" s="45" t="s">
        <v>940</v>
      </c>
      <c r="H107" s="45" t="s">
        <v>951</v>
      </c>
      <c r="I107" s="54">
        <v>71</v>
      </c>
      <c r="J107" s="45"/>
      <c r="K107" s="71" t="s">
        <v>33</v>
      </c>
      <c r="L107" s="71" t="s">
        <v>33</v>
      </c>
      <c r="M107" s="45">
        <v>1</v>
      </c>
    </row>
    <row r="108" spans="1:13" ht="13.5" customHeight="1">
      <c r="A108" s="64" t="s">
        <v>0</v>
      </c>
      <c r="B108" s="66" t="s">
        <v>200</v>
      </c>
      <c r="C108" s="45" t="s">
        <v>42</v>
      </c>
      <c r="D108" s="54">
        <v>89</v>
      </c>
      <c r="E108" s="52" t="s">
        <v>189</v>
      </c>
      <c r="F108" s="53">
        <v>41126</v>
      </c>
      <c r="G108" s="45" t="s">
        <v>808</v>
      </c>
      <c r="H108" s="45" t="s">
        <v>190</v>
      </c>
      <c r="I108" s="54">
        <v>138</v>
      </c>
      <c r="J108" s="45"/>
      <c r="K108" s="52" t="s">
        <v>33</v>
      </c>
      <c r="L108" s="52" t="s">
        <v>166</v>
      </c>
      <c r="M108" s="45">
        <v>1</v>
      </c>
    </row>
    <row r="109" spans="1:13" ht="13.5" customHeight="1">
      <c r="A109" s="64" t="s">
        <v>0</v>
      </c>
      <c r="B109" s="66" t="s">
        <v>200</v>
      </c>
      <c r="C109" s="45" t="s">
        <v>42</v>
      </c>
      <c r="D109" s="54">
        <v>4</v>
      </c>
      <c r="E109" s="52" t="s">
        <v>172</v>
      </c>
      <c r="F109" s="53">
        <v>42882</v>
      </c>
      <c r="G109" s="45" t="s">
        <v>810</v>
      </c>
      <c r="H109" s="45" t="s">
        <v>173</v>
      </c>
      <c r="I109" s="54">
        <v>670</v>
      </c>
      <c r="J109" s="45"/>
      <c r="K109" s="71" t="s">
        <v>16</v>
      </c>
      <c r="L109" s="71" t="s">
        <v>16</v>
      </c>
      <c r="M109" s="45">
        <v>1</v>
      </c>
    </row>
    <row r="110" spans="1:13" s="45" customFormat="1" ht="13.5" customHeight="1">
      <c r="A110" s="64" t="s">
        <v>0</v>
      </c>
      <c r="B110" s="66" t="s">
        <v>200</v>
      </c>
      <c r="C110" s="45" t="s">
        <v>42</v>
      </c>
      <c r="D110" s="54">
        <v>64</v>
      </c>
      <c r="E110" s="52" t="s">
        <v>876</v>
      </c>
      <c r="F110" s="53">
        <v>43585</v>
      </c>
      <c r="G110" s="45" t="s">
        <v>809</v>
      </c>
      <c r="H110" s="45" t="s">
        <v>183</v>
      </c>
      <c r="I110" s="54" t="s">
        <v>685</v>
      </c>
      <c r="K110" s="71" t="s">
        <v>33</v>
      </c>
      <c r="L110" s="71" t="s">
        <v>33</v>
      </c>
      <c r="M110" s="45">
        <v>1</v>
      </c>
    </row>
    <row r="111" spans="1:13" s="45" customFormat="1" ht="13.5" customHeight="1">
      <c r="A111" s="55" t="s">
        <v>0</v>
      </c>
      <c r="B111" s="67" t="s">
        <v>200</v>
      </c>
      <c r="C111" s="56" t="s">
        <v>42</v>
      </c>
      <c r="D111" s="59">
        <v>37</v>
      </c>
      <c r="E111" s="57" t="s">
        <v>178</v>
      </c>
      <c r="F111" s="58">
        <v>42220</v>
      </c>
      <c r="G111" s="56" t="s">
        <v>811</v>
      </c>
      <c r="H111" s="56" t="s">
        <v>179</v>
      </c>
      <c r="I111" s="59">
        <v>33</v>
      </c>
      <c r="J111" s="56"/>
      <c r="K111" s="92" t="s">
        <v>33</v>
      </c>
      <c r="L111" s="92" t="s">
        <v>33</v>
      </c>
      <c r="M111" s="56">
        <v>1</v>
      </c>
    </row>
    <row r="112" spans="1:13" ht="13.5" customHeight="1">
      <c r="A112" s="73" t="s">
        <v>0</v>
      </c>
      <c r="B112" s="72" t="s">
        <v>200</v>
      </c>
      <c r="C112" s="56" t="s">
        <v>49</v>
      </c>
      <c r="D112" s="144" t="s">
        <v>999</v>
      </c>
      <c r="E112" s="57" t="s">
        <v>191</v>
      </c>
      <c r="F112" s="58">
        <v>41048</v>
      </c>
      <c r="G112" s="56" t="s">
        <v>812</v>
      </c>
      <c r="H112" s="56" t="s">
        <v>192</v>
      </c>
      <c r="I112" s="59">
        <v>90</v>
      </c>
      <c r="J112" s="56"/>
      <c r="K112" s="92" t="s">
        <v>33</v>
      </c>
      <c r="L112" s="92" t="s">
        <v>605</v>
      </c>
      <c r="M112" s="56">
        <v>2</v>
      </c>
    </row>
    <row r="113" spans="1:13" ht="13.5" customHeight="1">
      <c r="A113" s="64" t="s">
        <v>0</v>
      </c>
      <c r="B113" s="66" t="s">
        <v>200</v>
      </c>
      <c r="C113" s="56" t="s">
        <v>170</v>
      </c>
      <c r="D113" s="56" t="s">
        <v>606</v>
      </c>
      <c r="E113" s="57" t="s">
        <v>201</v>
      </c>
      <c r="F113" s="58">
        <v>43627</v>
      </c>
      <c r="G113" s="56" t="s">
        <v>813</v>
      </c>
      <c r="H113" s="56" t="s">
        <v>195</v>
      </c>
      <c r="I113" s="59">
        <v>39</v>
      </c>
      <c r="J113" s="56"/>
      <c r="K113" s="57" t="s">
        <v>202</v>
      </c>
      <c r="L113" s="92" t="s">
        <v>604</v>
      </c>
      <c r="M113" s="56">
        <v>2</v>
      </c>
    </row>
    <row r="114" spans="1:15" ht="13.5" customHeight="1">
      <c r="A114" s="55" t="s">
        <v>0</v>
      </c>
      <c r="B114" s="67" t="s">
        <v>200</v>
      </c>
      <c r="C114" s="56" t="s">
        <v>128</v>
      </c>
      <c r="D114" s="56" t="s">
        <v>989</v>
      </c>
      <c r="E114" s="57" t="s">
        <v>193</v>
      </c>
      <c r="F114" s="58">
        <v>42846</v>
      </c>
      <c r="G114" s="56" t="s">
        <v>814</v>
      </c>
      <c r="H114" s="56" t="s">
        <v>194</v>
      </c>
      <c r="I114" s="59">
        <v>820</v>
      </c>
      <c r="J114" s="56"/>
      <c r="K114" s="57" t="s">
        <v>33</v>
      </c>
      <c r="L114" s="57" t="s">
        <v>33</v>
      </c>
      <c r="M114" s="56">
        <v>1</v>
      </c>
      <c r="N114" s="56"/>
      <c r="O114" s="56">
        <f>SUM(M97:M114)</f>
        <v>27</v>
      </c>
    </row>
    <row r="115" spans="1:13" ht="25.5">
      <c r="A115" s="65" t="s">
        <v>0</v>
      </c>
      <c r="B115" s="65" t="s">
        <v>258</v>
      </c>
      <c r="C115" s="45" t="s">
        <v>503</v>
      </c>
      <c r="D115" s="90" t="s">
        <v>1027</v>
      </c>
      <c r="E115" s="93" t="s">
        <v>1028</v>
      </c>
      <c r="F115" s="53">
        <v>43757</v>
      </c>
      <c r="G115" s="45" t="s">
        <v>563</v>
      </c>
      <c r="H115" s="45" t="s">
        <v>500</v>
      </c>
      <c r="I115" s="54">
        <v>809</v>
      </c>
      <c r="J115" s="54"/>
      <c r="K115" s="71" t="s">
        <v>4</v>
      </c>
      <c r="L115" s="71" t="s">
        <v>1107</v>
      </c>
      <c r="M115" s="45">
        <v>1</v>
      </c>
    </row>
    <row r="116" spans="1:13" ht="13.5" customHeight="1">
      <c r="A116" s="66" t="s">
        <v>0</v>
      </c>
      <c r="B116" s="66" t="s">
        <v>258</v>
      </c>
      <c r="C116" s="45" t="s">
        <v>503</v>
      </c>
      <c r="D116" s="90" t="s">
        <v>1026</v>
      </c>
      <c r="E116" s="93" t="s">
        <v>982</v>
      </c>
      <c r="F116" s="53">
        <v>43758</v>
      </c>
      <c r="G116" s="45" t="s">
        <v>564</v>
      </c>
      <c r="H116" s="45" t="s">
        <v>501</v>
      </c>
      <c r="I116" s="54">
        <v>290</v>
      </c>
      <c r="J116" s="54"/>
      <c r="K116" s="71" t="s">
        <v>4</v>
      </c>
      <c r="L116" s="71" t="s">
        <v>1107</v>
      </c>
      <c r="M116" s="45">
        <v>1</v>
      </c>
    </row>
    <row r="117" spans="1:13" ht="13.5" customHeight="1">
      <c r="A117" s="66" t="s">
        <v>0</v>
      </c>
      <c r="B117" s="66" t="s">
        <v>258</v>
      </c>
      <c r="C117" s="45" t="s">
        <v>503</v>
      </c>
      <c r="D117" s="90" t="s">
        <v>1022</v>
      </c>
      <c r="E117" s="52" t="s">
        <v>957</v>
      </c>
      <c r="F117" s="53">
        <v>43756</v>
      </c>
      <c r="G117" s="45" t="s">
        <v>561</v>
      </c>
      <c r="H117" s="45" t="s">
        <v>498</v>
      </c>
      <c r="I117" s="54">
        <v>7</v>
      </c>
      <c r="J117" s="54"/>
      <c r="K117" s="71" t="s">
        <v>4</v>
      </c>
      <c r="L117" s="71" t="s">
        <v>1107</v>
      </c>
      <c r="M117" s="45">
        <v>1</v>
      </c>
    </row>
    <row r="118" spans="1:13" ht="13.5" customHeight="1">
      <c r="A118" s="66" t="s">
        <v>0</v>
      </c>
      <c r="B118" s="66" t="s">
        <v>258</v>
      </c>
      <c r="C118" s="45" t="s">
        <v>503</v>
      </c>
      <c r="D118" s="90" t="s">
        <v>1024</v>
      </c>
      <c r="E118" s="93" t="s">
        <v>1021</v>
      </c>
      <c r="F118" s="53">
        <v>43758</v>
      </c>
      <c r="G118" s="45" t="s">
        <v>565</v>
      </c>
      <c r="H118" s="45" t="s">
        <v>502</v>
      </c>
      <c r="I118" s="54">
        <v>149</v>
      </c>
      <c r="J118" s="54"/>
      <c r="K118" s="71" t="s">
        <v>4</v>
      </c>
      <c r="L118" s="71" t="s">
        <v>1107</v>
      </c>
      <c r="M118" s="45">
        <v>1</v>
      </c>
    </row>
    <row r="119" spans="1:13" ht="13.5" customHeight="1">
      <c r="A119" s="72" t="s">
        <v>0</v>
      </c>
      <c r="B119" s="72" t="s">
        <v>258</v>
      </c>
      <c r="C119" s="45" t="s">
        <v>503</v>
      </c>
      <c r="D119" s="90" t="s">
        <v>1025</v>
      </c>
      <c r="E119" s="52" t="s">
        <v>958</v>
      </c>
      <c r="F119" s="53">
        <v>43757</v>
      </c>
      <c r="G119" s="45" t="s">
        <v>562</v>
      </c>
      <c r="H119" s="45" t="s">
        <v>499</v>
      </c>
      <c r="I119" s="54">
        <v>153</v>
      </c>
      <c r="J119" s="54"/>
      <c r="K119" s="71" t="s">
        <v>4</v>
      </c>
      <c r="L119" s="71" t="s">
        <v>1107</v>
      </c>
      <c r="M119" s="45">
        <v>1</v>
      </c>
    </row>
    <row r="120" spans="1:13" ht="13.5" customHeight="1">
      <c r="A120" s="72" t="s">
        <v>0</v>
      </c>
      <c r="B120" s="72" t="s">
        <v>258</v>
      </c>
      <c r="C120" s="45" t="s">
        <v>503</v>
      </c>
      <c r="D120" s="90" t="s">
        <v>1023</v>
      </c>
      <c r="E120" s="52" t="s">
        <v>959</v>
      </c>
      <c r="F120" s="53">
        <v>43756</v>
      </c>
      <c r="G120" s="45" t="s">
        <v>560</v>
      </c>
      <c r="H120" s="45" t="s">
        <v>497</v>
      </c>
      <c r="I120" s="54">
        <v>46</v>
      </c>
      <c r="J120" s="54"/>
      <c r="K120" s="71" t="s">
        <v>4</v>
      </c>
      <c r="L120" s="71" t="s">
        <v>1107</v>
      </c>
      <c r="M120" s="45">
        <v>1</v>
      </c>
    </row>
    <row r="121" spans="1:13" ht="13.5" customHeight="1">
      <c r="A121" s="66" t="s">
        <v>0</v>
      </c>
      <c r="B121" s="66" t="s">
        <v>258</v>
      </c>
      <c r="C121" s="56" t="s">
        <v>503</v>
      </c>
      <c r="D121" s="150" t="s">
        <v>1023</v>
      </c>
      <c r="E121" s="92" t="s">
        <v>981</v>
      </c>
      <c r="F121" s="58">
        <v>43756</v>
      </c>
      <c r="G121" s="56" t="s">
        <v>559</v>
      </c>
      <c r="H121" s="56" t="s">
        <v>496</v>
      </c>
      <c r="I121" s="59">
        <v>17</v>
      </c>
      <c r="J121" s="59"/>
      <c r="K121" s="92" t="s">
        <v>4</v>
      </c>
      <c r="L121" s="71" t="s">
        <v>1107</v>
      </c>
      <c r="M121" s="56">
        <v>1</v>
      </c>
    </row>
    <row r="122" spans="1:14" ht="13.5" customHeight="1">
      <c r="A122" s="66" t="s">
        <v>0</v>
      </c>
      <c r="B122" s="66" t="s">
        <v>258</v>
      </c>
      <c r="C122" s="94" t="s">
        <v>404</v>
      </c>
      <c r="D122" s="154" t="s">
        <v>1002</v>
      </c>
      <c r="E122" s="95" t="s">
        <v>401</v>
      </c>
      <c r="F122" s="96">
        <v>42150</v>
      </c>
      <c r="G122" s="94" t="s">
        <v>485</v>
      </c>
      <c r="H122" s="94" t="s">
        <v>402</v>
      </c>
      <c r="I122" s="97">
        <v>3</v>
      </c>
      <c r="J122" s="94" t="s">
        <v>405</v>
      </c>
      <c r="K122" s="126" t="s">
        <v>406</v>
      </c>
      <c r="L122" s="126" t="s">
        <v>33</v>
      </c>
      <c r="M122" s="94">
        <v>1</v>
      </c>
      <c r="N122" s="46" t="s">
        <v>1136</v>
      </c>
    </row>
    <row r="123" spans="1:13" ht="13.5" customHeight="1">
      <c r="A123" s="66" t="s">
        <v>0</v>
      </c>
      <c r="B123" s="66" t="s">
        <v>258</v>
      </c>
      <c r="C123" s="45" t="s">
        <v>42</v>
      </c>
      <c r="D123" s="140">
        <v>47</v>
      </c>
      <c r="E123" s="52" t="s">
        <v>348</v>
      </c>
      <c r="F123" s="53">
        <v>44300</v>
      </c>
      <c r="G123" s="45" t="s">
        <v>438</v>
      </c>
      <c r="H123" s="45" t="s">
        <v>349</v>
      </c>
      <c r="I123" s="54">
        <v>47</v>
      </c>
      <c r="J123" s="45"/>
      <c r="K123" s="52" t="s">
        <v>382</v>
      </c>
      <c r="L123" s="52" t="s">
        <v>33</v>
      </c>
      <c r="M123" s="45">
        <v>2</v>
      </c>
    </row>
    <row r="124" spans="1:14" s="102" customFormat="1" ht="12.75">
      <c r="A124" s="99" t="s">
        <v>0</v>
      </c>
      <c r="B124" s="99" t="s">
        <v>258</v>
      </c>
      <c r="C124" s="98" t="s">
        <v>42</v>
      </c>
      <c r="D124" s="155">
        <v>44</v>
      </c>
      <c r="E124" s="100" t="s">
        <v>344</v>
      </c>
      <c r="F124" s="101">
        <v>44510</v>
      </c>
      <c r="G124" s="98" t="s">
        <v>448</v>
      </c>
      <c r="H124" s="98" t="s">
        <v>345</v>
      </c>
      <c r="I124" s="131">
        <v>25</v>
      </c>
      <c r="J124" s="98"/>
      <c r="K124" s="127" t="s">
        <v>494</v>
      </c>
      <c r="L124" s="100" t="s">
        <v>33</v>
      </c>
      <c r="M124" s="98">
        <v>1</v>
      </c>
      <c r="N124" s="46" t="s">
        <v>1136</v>
      </c>
    </row>
    <row r="125" spans="1:14" ht="13.5" customHeight="1">
      <c r="A125" s="66" t="s">
        <v>0</v>
      </c>
      <c r="B125" s="66" t="s">
        <v>258</v>
      </c>
      <c r="C125" s="45" t="s">
        <v>42</v>
      </c>
      <c r="D125" s="140">
        <v>33</v>
      </c>
      <c r="E125" s="52" t="s">
        <v>320</v>
      </c>
      <c r="F125" s="53">
        <v>43989</v>
      </c>
      <c r="G125" s="45" t="s">
        <v>451</v>
      </c>
      <c r="H125" s="45" t="s">
        <v>321</v>
      </c>
      <c r="I125" s="54">
        <v>23</v>
      </c>
      <c r="J125" s="45"/>
      <c r="K125" s="71" t="s">
        <v>390</v>
      </c>
      <c r="L125" s="71" t="s">
        <v>33</v>
      </c>
      <c r="M125" s="45">
        <v>2</v>
      </c>
      <c r="N125" s="46" t="s">
        <v>1136</v>
      </c>
    </row>
    <row r="126" spans="1:13" ht="13.5" customHeight="1">
      <c r="A126" s="66" t="s">
        <v>0</v>
      </c>
      <c r="B126" s="66" t="s">
        <v>258</v>
      </c>
      <c r="C126" s="45" t="s">
        <v>42</v>
      </c>
      <c r="D126" s="140">
        <v>13</v>
      </c>
      <c r="E126" s="52" t="s">
        <v>881</v>
      </c>
      <c r="F126" s="53">
        <v>43243</v>
      </c>
      <c r="G126" s="45" t="s">
        <v>430</v>
      </c>
      <c r="H126" s="45" t="s">
        <v>271</v>
      </c>
      <c r="I126" s="54">
        <v>1</v>
      </c>
      <c r="J126" s="45"/>
      <c r="K126" s="71" t="s">
        <v>33</v>
      </c>
      <c r="L126" s="71" t="s">
        <v>33</v>
      </c>
      <c r="M126" s="45">
        <v>2</v>
      </c>
    </row>
    <row r="127" spans="1:13" ht="13.5" customHeight="1">
      <c r="A127" s="66" t="s">
        <v>0</v>
      </c>
      <c r="B127" s="66" t="s">
        <v>258</v>
      </c>
      <c r="C127" s="45" t="s">
        <v>42</v>
      </c>
      <c r="D127" s="140">
        <v>13</v>
      </c>
      <c r="E127" s="52" t="s">
        <v>881</v>
      </c>
      <c r="F127" s="53">
        <v>43243</v>
      </c>
      <c r="G127" s="45" t="s">
        <v>431</v>
      </c>
      <c r="H127" s="45" t="s">
        <v>272</v>
      </c>
      <c r="I127" s="54">
        <v>8</v>
      </c>
      <c r="J127" s="45" t="s">
        <v>378</v>
      </c>
      <c r="K127" s="71" t="s">
        <v>33</v>
      </c>
      <c r="L127" s="71" t="s">
        <v>33</v>
      </c>
      <c r="M127" s="45">
        <v>2</v>
      </c>
    </row>
    <row r="128" spans="1:14" ht="13.5" customHeight="1">
      <c r="A128" s="66" t="s">
        <v>0</v>
      </c>
      <c r="B128" s="66" t="s">
        <v>258</v>
      </c>
      <c r="C128" s="45" t="s">
        <v>42</v>
      </c>
      <c r="D128" s="140">
        <v>64</v>
      </c>
      <c r="E128" s="52" t="s">
        <v>356</v>
      </c>
      <c r="F128" s="53">
        <v>44387</v>
      </c>
      <c r="G128" s="45" t="s">
        <v>443</v>
      </c>
      <c r="H128" s="45" t="s">
        <v>357</v>
      </c>
      <c r="I128" s="54">
        <v>231</v>
      </c>
      <c r="J128" s="45"/>
      <c r="K128" s="71" t="s">
        <v>33</v>
      </c>
      <c r="L128" s="71" t="s">
        <v>33</v>
      </c>
      <c r="M128" s="45">
        <v>3</v>
      </c>
      <c r="N128" s="46" t="s">
        <v>1136</v>
      </c>
    </row>
    <row r="129" spans="1:13" ht="13.5" customHeight="1">
      <c r="A129" s="66" t="s">
        <v>0</v>
      </c>
      <c r="B129" s="66" t="s">
        <v>258</v>
      </c>
      <c r="C129" s="45" t="s">
        <v>42</v>
      </c>
      <c r="D129" s="140">
        <v>13</v>
      </c>
      <c r="E129" s="52" t="s">
        <v>277</v>
      </c>
      <c r="F129" s="53">
        <v>44075</v>
      </c>
      <c r="G129" s="45" t="s">
        <v>435</v>
      </c>
      <c r="H129" s="45" t="s">
        <v>278</v>
      </c>
      <c r="I129" s="54">
        <v>110</v>
      </c>
      <c r="J129" s="45"/>
      <c r="K129" s="71" t="s">
        <v>10</v>
      </c>
      <c r="L129" s="71" t="s">
        <v>33</v>
      </c>
      <c r="M129" s="45">
        <v>1</v>
      </c>
    </row>
    <row r="130" spans="1:13" ht="13.5" customHeight="1">
      <c r="A130" s="66" t="s">
        <v>0</v>
      </c>
      <c r="B130" s="66" t="s">
        <v>258</v>
      </c>
      <c r="C130" s="45" t="s">
        <v>42</v>
      </c>
      <c r="D130" s="140">
        <v>13</v>
      </c>
      <c r="E130" s="52" t="s">
        <v>277</v>
      </c>
      <c r="F130" s="53">
        <v>44075</v>
      </c>
      <c r="G130" s="45" t="s">
        <v>436</v>
      </c>
      <c r="H130" s="45" t="s">
        <v>279</v>
      </c>
      <c r="I130" s="54">
        <v>118</v>
      </c>
      <c r="J130" s="45"/>
      <c r="K130" s="71" t="s">
        <v>10</v>
      </c>
      <c r="L130" s="71" t="s">
        <v>33</v>
      </c>
      <c r="M130" s="45">
        <v>1</v>
      </c>
    </row>
    <row r="131" spans="1:14" s="136" customFormat="1" ht="13.5" customHeight="1">
      <c r="A131" s="66" t="s">
        <v>0</v>
      </c>
      <c r="B131" s="66" t="s">
        <v>258</v>
      </c>
      <c r="C131" s="45" t="s">
        <v>42</v>
      </c>
      <c r="D131" s="140">
        <v>44</v>
      </c>
      <c r="E131" s="52" t="s">
        <v>1152</v>
      </c>
      <c r="F131" s="53"/>
      <c r="G131" s="45">
        <v>47.2760754</v>
      </c>
      <c r="H131" s="45">
        <v>-2.47957483</v>
      </c>
      <c r="I131" s="54">
        <v>17</v>
      </c>
      <c r="J131" s="45"/>
      <c r="K131" s="52" t="s">
        <v>1148</v>
      </c>
      <c r="L131" s="52" t="s">
        <v>1135</v>
      </c>
      <c r="M131" s="45" t="s">
        <v>73</v>
      </c>
      <c r="N131" s="46" t="s">
        <v>1143</v>
      </c>
    </row>
    <row r="132" spans="1:14" ht="13.5" customHeight="1">
      <c r="A132" s="72" t="s">
        <v>0</v>
      </c>
      <c r="B132" s="72" t="s">
        <v>258</v>
      </c>
      <c r="C132" s="47" t="s">
        <v>42</v>
      </c>
      <c r="D132" s="156">
        <v>24</v>
      </c>
      <c r="E132" s="46" t="s">
        <v>317</v>
      </c>
      <c r="F132" s="49">
        <v>44245</v>
      </c>
      <c r="G132" s="45" t="s">
        <v>437</v>
      </c>
      <c r="H132" s="45" t="s">
        <v>318</v>
      </c>
      <c r="I132" s="50">
        <v>33</v>
      </c>
      <c r="K132" s="46" t="s">
        <v>381</v>
      </c>
      <c r="L132" s="46" t="s">
        <v>33</v>
      </c>
      <c r="M132" s="47">
        <v>1</v>
      </c>
      <c r="N132" s="46" t="s">
        <v>1136</v>
      </c>
    </row>
    <row r="133" spans="1:14" ht="13.5" customHeight="1">
      <c r="A133" s="66" t="s">
        <v>0</v>
      </c>
      <c r="B133" s="66" t="s">
        <v>258</v>
      </c>
      <c r="C133" s="45" t="s">
        <v>42</v>
      </c>
      <c r="D133" s="140">
        <v>33</v>
      </c>
      <c r="E133" s="52" t="s">
        <v>329</v>
      </c>
      <c r="F133" s="53">
        <v>44398</v>
      </c>
      <c r="G133" s="45" t="s">
        <v>941</v>
      </c>
      <c r="H133" s="45" t="s">
        <v>952</v>
      </c>
      <c r="I133" s="45">
        <v>9</v>
      </c>
      <c r="J133" s="45"/>
      <c r="K133" s="71" t="s">
        <v>55</v>
      </c>
      <c r="L133" s="52" t="s">
        <v>33</v>
      </c>
      <c r="M133" s="45">
        <v>4</v>
      </c>
      <c r="N133" s="46" t="s">
        <v>1138</v>
      </c>
    </row>
    <row r="134" spans="1:14" s="136" customFormat="1" ht="13.5" customHeight="1">
      <c r="A134" s="66" t="s">
        <v>0</v>
      </c>
      <c r="B134" s="66" t="s">
        <v>258</v>
      </c>
      <c r="C134" s="45" t="s">
        <v>42</v>
      </c>
      <c r="D134" s="140">
        <v>33</v>
      </c>
      <c r="E134" s="52" t="s">
        <v>329</v>
      </c>
      <c r="F134" s="53">
        <v>43364</v>
      </c>
      <c r="G134" s="45">
        <v>44.83623</v>
      </c>
      <c r="H134" s="45">
        <v>-0.670433</v>
      </c>
      <c r="I134" s="45"/>
      <c r="J134" s="45"/>
      <c r="K134" s="71" t="s">
        <v>55</v>
      </c>
      <c r="L134" s="52" t="s">
        <v>33</v>
      </c>
      <c r="M134" s="45" t="s">
        <v>73</v>
      </c>
      <c r="N134" s="46" t="s">
        <v>1130</v>
      </c>
    </row>
    <row r="135" spans="1:14" ht="13.5" customHeight="1">
      <c r="A135" s="66" t="s">
        <v>0</v>
      </c>
      <c r="B135" s="66" t="s">
        <v>258</v>
      </c>
      <c r="C135" s="45" t="s">
        <v>42</v>
      </c>
      <c r="D135" s="157" t="s">
        <v>724</v>
      </c>
      <c r="E135" s="52" t="s">
        <v>260</v>
      </c>
      <c r="F135" s="53">
        <v>44359</v>
      </c>
      <c r="G135" s="45" t="s">
        <v>426</v>
      </c>
      <c r="H135" s="45" t="s">
        <v>261</v>
      </c>
      <c r="I135" s="45">
        <v>225</v>
      </c>
      <c r="J135" s="45"/>
      <c r="K135" s="52" t="s">
        <v>375</v>
      </c>
      <c r="L135" s="52" t="s">
        <v>33</v>
      </c>
      <c r="M135" s="45">
        <v>1</v>
      </c>
      <c r="N135" s="46" t="s">
        <v>1136</v>
      </c>
    </row>
    <row r="136" spans="1:13" ht="13.5" customHeight="1">
      <c r="A136" s="66" t="s">
        <v>0</v>
      </c>
      <c r="B136" s="66" t="s">
        <v>258</v>
      </c>
      <c r="C136" s="45" t="s">
        <v>42</v>
      </c>
      <c r="D136" s="140" t="s">
        <v>264</v>
      </c>
      <c r="E136" s="52" t="s">
        <v>376</v>
      </c>
      <c r="F136" s="53">
        <v>44245</v>
      </c>
      <c r="G136" s="45" t="s">
        <v>427</v>
      </c>
      <c r="H136" s="45" t="s">
        <v>265</v>
      </c>
      <c r="I136" s="54">
        <v>5</v>
      </c>
      <c r="J136" s="45"/>
      <c r="K136" s="52" t="s">
        <v>377</v>
      </c>
      <c r="L136" s="52" t="s">
        <v>33</v>
      </c>
      <c r="M136" s="45">
        <v>4</v>
      </c>
    </row>
    <row r="137" spans="1:13" ht="13.5" customHeight="1">
      <c r="A137" s="66" t="s">
        <v>0</v>
      </c>
      <c r="B137" s="66" t="s">
        <v>258</v>
      </c>
      <c r="C137" s="45" t="s">
        <v>42</v>
      </c>
      <c r="D137" s="140" t="s">
        <v>330</v>
      </c>
      <c r="E137" s="52" t="s">
        <v>85</v>
      </c>
      <c r="F137" s="53">
        <v>44443</v>
      </c>
      <c r="G137" s="45" t="s">
        <v>463</v>
      </c>
      <c r="H137" s="45" t="s">
        <v>340</v>
      </c>
      <c r="I137" s="54">
        <v>8</v>
      </c>
      <c r="J137" s="45"/>
      <c r="K137" s="52" t="s">
        <v>33</v>
      </c>
      <c r="L137" s="52" t="s">
        <v>33</v>
      </c>
      <c r="M137" s="45">
        <v>1</v>
      </c>
    </row>
    <row r="138" spans="1:14" ht="13.5" customHeight="1">
      <c r="A138" s="66" t="s">
        <v>0</v>
      </c>
      <c r="B138" s="66" t="s">
        <v>258</v>
      </c>
      <c r="C138" s="45" t="s">
        <v>42</v>
      </c>
      <c r="D138" s="140">
        <v>64</v>
      </c>
      <c r="E138" s="52" t="s">
        <v>359</v>
      </c>
      <c r="F138" s="53">
        <v>42912</v>
      </c>
      <c r="G138" s="45" t="s">
        <v>445</v>
      </c>
      <c r="H138" s="45" t="s">
        <v>360</v>
      </c>
      <c r="I138" s="54">
        <v>172</v>
      </c>
      <c r="J138" s="45"/>
      <c r="K138" s="52" t="s">
        <v>33</v>
      </c>
      <c r="L138" s="52" t="s">
        <v>33</v>
      </c>
      <c r="M138" s="45">
        <v>3</v>
      </c>
      <c r="N138" s="46" t="s">
        <v>1136</v>
      </c>
    </row>
    <row r="139" spans="1:13" ht="13.5" customHeight="1">
      <c r="A139" s="66" t="s">
        <v>0</v>
      </c>
      <c r="B139" s="66" t="s">
        <v>258</v>
      </c>
      <c r="C139" s="45" t="s">
        <v>42</v>
      </c>
      <c r="D139" s="140">
        <v>20</v>
      </c>
      <c r="E139" s="52" t="s">
        <v>293</v>
      </c>
      <c r="F139" s="53">
        <v>44331</v>
      </c>
      <c r="G139" s="45" t="s">
        <v>473</v>
      </c>
      <c r="H139" s="45" t="s">
        <v>294</v>
      </c>
      <c r="I139" s="54">
        <v>18</v>
      </c>
      <c r="J139" s="45"/>
      <c r="K139" s="71" t="s">
        <v>295</v>
      </c>
      <c r="L139" s="71" t="s">
        <v>299</v>
      </c>
      <c r="M139" s="45">
        <v>1</v>
      </c>
    </row>
    <row r="140" spans="1:13" ht="13.5" customHeight="1">
      <c r="A140" s="66" t="s">
        <v>0</v>
      </c>
      <c r="B140" s="66" t="s">
        <v>258</v>
      </c>
      <c r="C140" s="45" t="s">
        <v>42</v>
      </c>
      <c r="D140" s="90">
        <v>20</v>
      </c>
      <c r="E140" s="52" t="s">
        <v>303</v>
      </c>
      <c r="F140" s="53">
        <v>44387</v>
      </c>
      <c r="G140" s="45" t="s">
        <v>478</v>
      </c>
      <c r="H140" s="45" t="s">
        <v>304</v>
      </c>
      <c r="I140" s="45">
        <v>405</v>
      </c>
      <c r="J140" s="45"/>
      <c r="K140" s="52" t="s">
        <v>295</v>
      </c>
      <c r="L140" s="52" t="s">
        <v>299</v>
      </c>
      <c r="M140" s="45">
        <v>1</v>
      </c>
    </row>
    <row r="141" spans="1:14" ht="13.5" customHeight="1">
      <c r="A141" s="72" t="s">
        <v>0</v>
      </c>
      <c r="B141" s="72" t="s">
        <v>258</v>
      </c>
      <c r="C141" s="47" t="s">
        <v>42</v>
      </c>
      <c r="D141" s="156">
        <v>40</v>
      </c>
      <c r="E141" s="46" t="s">
        <v>341</v>
      </c>
      <c r="F141" s="49">
        <v>43567</v>
      </c>
      <c r="G141" s="45" t="s">
        <v>449</v>
      </c>
      <c r="H141" s="45" t="s">
        <v>342</v>
      </c>
      <c r="I141" s="50" t="s">
        <v>392</v>
      </c>
      <c r="K141" s="46" t="s">
        <v>33</v>
      </c>
      <c r="L141" s="46" t="s">
        <v>33</v>
      </c>
      <c r="M141" s="47">
        <v>1</v>
      </c>
      <c r="N141" s="46" t="s">
        <v>1136</v>
      </c>
    </row>
    <row r="142" spans="1:13" ht="13.5" customHeight="1">
      <c r="A142" s="66" t="s">
        <v>0</v>
      </c>
      <c r="B142" s="66" t="s">
        <v>258</v>
      </c>
      <c r="C142" s="45" t="s">
        <v>42</v>
      </c>
      <c r="D142" s="140">
        <v>20</v>
      </c>
      <c r="E142" s="52" t="s">
        <v>311</v>
      </c>
      <c r="F142" s="53">
        <v>44440</v>
      </c>
      <c r="G142" s="45" t="s">
        <v>465</v>
      </c>
      <c r="H142" s="45" t="s">
        <v>312</v>
      </c>
      <c r="I142" s="54">
        <v>72</v>
      </c>
      <c r="J142" s="45"/>
      <c r="K142" s="71" t="s">
        <v>394</v>
      </c>
      <c r="L142" s="71" t="s">
        <v>299</v>
      </c>
      <c r="M142" s="45">
        <v>1</v>
      </c>
    </row>
    <row r="143" spans="1:13" ht="13.5" customHeight="1">
      <c r="A143" s="66" t="s">
        <v>0</v>
      </c>
      <c r="B143" s="66" t="s">
        <v>258</v>
      </c>
      <c r="C143" s="45" t="s">
        <v>42</v>
      </c>
      <c r="D143" s="140">
        <v>20</v>
      </c>
      <c r="E143" s="103" t="s">
        <v>311</v>
      </c>
      <c r="F143" s="53">
        <v>44440</v>
      </c>
      <c r="G143" s="45" t="s">
        <v>480</v>
      </c>
      <c r="H143" s="45" t="s">
        <v>309</v>
      </c>
      <c r="I143" s="54">
        <v>74</v>
      </c>
      <c r="J143" s="45"/>
      <c r="K143" s="71" t="s">
        <v>394</v>
      </c>
      <c r="L143" s="71" t="s">
        <v>299</v>
      </c>
      <c r="M143" s="45">
        <v>1</v>
      </c>
    </row>
    <row r="144" spans="1:13" ht="13.5" customHeight="1">
      <c r="A144" s="66" t="s">
        <v>0</v>
      </c>
      <c r="B144" s="66" t="s">
        <v>258</v>
      </c>
      <c r="C144" s="45" t="s">
        <v>42</v>
      </c>
      <c r="D144" s="140">
        <v>20</v>
      </c>
      <c r="E144" s="52" t="s">
        <v>281</v>
      </c>
      <c r="F144" s="53">
        <v>42675</v>
      </c>
      <c r="G144" s="45" t="s">
        <v>464</v>
      </c>
      <c r="H144" s="45" t="s">
        <v>282</v>
      </c>
      <c r="I144" s="54">
        <v>722</v>
      </c>
      <c r="J144" s="45"/>
      <c r="K144" s="52" t="s">
        <v>608</v>
      </c>
      <c r="L144" s="52" t="s">
        <v>33</v>
      </c>
      <c r="M144" s="45">
        <v>2</v>
      </c>
    </row>
    <row r="145" spans="1:13" ht="13.5" customHeight="1">
      <c r="A145" s="66" t="s">
        <v>0</v>
      </c>
      <c r="B145" s="66" t="s">
        <v>258</v>
      </c>
      <c r="C145" s="45" t="s">
        <v>42</v>
      </c>
      <c r="D145" s="90">
        <v>20</v>
      </c>
      <c r="E145" s="52" t="s">
        <v>305</v>
      </c>
      <c r="F145" s="53">
        <v>44449</v>
      </c>
      <c r="G145" s="45" t="s">
        <v>479</v>
      </c>
      <c r="H145" s="45" t="s">
        <v>306</v>
      </c>
      <c r="I145" s="45">
        <v>69</v>
      </c>
      <c r="J145" s="45"/>
      <c r="K145" s="52" t="s">
        <v>394</v>
      </c>
      <c r="L145" s="52" t="s">
        <v>299</v>
      </c>
      <c r="M145" s="45">
        <v>1</v>
      </c>
    </row>
    <row r="146" spans="1:13" ht="13.5" customHeight="1">
      <c r="A146" s="66" t="s">
        <v>0</v>
      </c>
      <c r="B146" s="66" t="s">
        <v>258</v>
      </c>
      <c r="C146" s="45" t="s">
        <v>42</v>
      </c>
      <c r="D146" s="140">
        <v>20</v>
      </c>
      <c r="E146" s="52" t="s">
        <v>955</v>
      </c>
      <c r="F146" s="53">
        <v>44459</v>
      </c>
      <c r="G146" s="45" t="s">
        <v>471</v>
      </c>
      <c r="H146" s="45" t="s">
        <v>316</v>
      </c>
      <c r="I146" s="54">
        <v>10</v>
      </c>
      <c r="J146" s="45"/>
      <c r="K146" s="71" t="s">
        <v>394</v>
      </c>
      <c r="L146" s="71" t="s">
        <v>299</v>
      </c>
      <c r="M146" s="45">
        <v>1</v>
      </c>
    </row>
    <row r="147" spans="1:14" ht="13.5" customHeight="1">
      <c r="A147" s="72" t="s">
        <v>0</v>
      </c>
      <c r="B147" s="72" t="s">
        <v>258</v>
      </c>
      <c r="C147" s="45" t="s">
        <v>42</v>
      </c>
      <c r="D147" s="90">
        <v>13</v>
      </c>
      <c r="E147" s="52" t="s">
        <v>273</v>
      </c>
      <c r="F147" s="53">
        <v>41478</v>
      </c>
      <c r="G147" s="45" t="s">
        <v>432</v>
      </c>
      <c r="H147" s="45" t="s">
        <v>274</v>
      </c>
      <c r="I147" s="54">
        <v>0</v>
      </c>
      <c r="J147" s="45"/>
      <c r="K147" s="71" t="s">
        <v>93</v>
      </c>
      <c r="L147" s="71" t="s">
        <v>1111</v>
      </c>
      <c r="M147" s="45">
        <v>2</v>
      </c>
      <c r="N147" s="46" t="s">
        <v>72</v>
      </c>
    </row>
    <row r="148" spans="1:13" ht="13.5" customHeight="1">
      <c r="A148" s="72" t="s">
        <v>0</v>
      </c>
      <c r="B148" s="72" t="s">
        <v>258</v>
      </c>
      <c r="C148" s="45" t="s">
        <v>42</v>
      </c>
      <c r="D148" s="140" t="s">
        <v>330</v>
      </c>
      <c r="E148" s="52" t="s">
        <v>332</v>
      </c>
      <c r="F148" s="53">
        <v>43242</v>
      </c>
      <c r="G148" s="45" t="s">
        <v>457</v>
      </c>
      <c r="H148" s="45" t="s">
        <v>333</v>
      </c>
      <c r="I148" s="54" t="s">
        <v>391</v>
      </c>
      <c r="J148" s="45"/>
      <c r="K148" s="52" t="s">
        <v>33</v>
      </c>
      <c r="L148" s="52" t="s">
        <v>33</v>
      </c>
      <c r="M148" s="45">
        <v>1</v>
      </c>
    </row>
    <row r="149" spans="1:13" ht="13.5" customHeight="1">
      <c r="A149" s="72" t="s">
        <v>0</v>
      </c>
      <c r="B149" s="72" t="s">
        <v>258</v>
      </c>
      <c r="C149" s="45" t="s">
        <v>42</v>
      </c>
      <c r="D149" s="140" t="s">
        <v>330</v>
      </c>
      <c r="E149" s="52" t="s">
        <v>332</v>
      </c>
      <c r="F149" s="53">
        <v>42897</v>
      </c>
      <c r="G149" s="45" t="s">
        <v>458</v>
      </c>
      <c r="H149" s="45" t="s">
        <v>334</v>
      </c>
      <c r="I149" s="54">
        <v>15</v>
      </c>
      <c r="J149" s="45"/>
      <c r="K149" s="71" t="s">
        <v>16</v>
      </c>
      <c r="L149" s="71" t="s">
        <v>1110</v>
      </c>
      <c r="M149" s="45">
        <v>1</v>
      </c>
    </row>
    <row r="150" spans="1:13" ht="13.5" customHeight="1">
      <c r="A150" s="66" t="s">
        <v>0</v>
      </c>
      <c r="B150" s="66" t="s">
        <v>258</v>
      </c>
      <c r="C150" s="45" t="s">
        <v>42</v>
      </c>
      <c r="D150" s="140">
        <v>20</v>
      </c>
      <c r="E150" s="86" t="s">
        <v>879</v>
      </c>
      <c r="F150" s="53">
        <v>44454</v>
      </c>
      <c r="G150" s="45" t="s">
        <v>469</v>
      </c>
      <c r="H150" s="45" t="s">
        <v>315</v>
      </c>
      <c r="I150" s="54">
        <v>2</v>
      </c>
      <c r="J150" s="45"/>
      <c r="K150" s="71" t="s">
        <v>394</v>
      </c>
      <c r="L150" s="71" t="s">
        <v>299</v>
      </c>
      <c r="M150" s="45">
        <v>1</v>
      </c>
    </row>
    <row r="151" spans="1:14" s="136" customFormat="1" ht="13.5" customHeight="1">
      <c r="A151" s="66" t="s">
        <v>0</v>
      </c>
      <c r="B151" s="66" t="s">
        <v>258</v>
      </c>
      <c r="C151" s="45" t="s">
        <v>42</v>
      </c>
      <c r="D151" s="140">
        <v>49</v>
      </c>
      <c r="E151" s="86" t="s">
        <v>1151</v>
      </c>
      <c r="F151" s="53"/>
      <c r="G151" s="45">
        <v>47.412336</v>
      </c>
      <c r="H151" s="45">
        <v>-0.90628707</v>
      </c>
      <c r="I151" s="54">
        <v>25</v>
      </c>
      <c r="J151" s="45"/>
      <c r="K151" s="52" t="s">
        <v>1148</v>
      </c>
      <c r="L151" s="52" t="s">
        <v>1135</v>
      </c>
      <c r="M151" s="45" t="s">
        <v>73</v>
      </c>
      <c r="N151" s="46" t="s">
        <v>1143</v>
      </c>
    </row>
    <row r="152" spans="1:14" s="136" customFormat="1" ht="13.5" customHeight="1">
      <c r="A152" s="66" t="s">
        <v>0</v>
      </c>
      <c r="B152" s="66" t="s">
        <v>258</v>
      </c>
      <c r="C152" s="45" t="s">
        <v>42</v>
      </c>
      <c r="D152" s="140">
        <v>49</v>
      </c>
      <c r="E152" s="86" t="s">
        <v>1151</v>
      </c>
      <c r="F152" s="53"/>
      <c r="G152" s="45">
        <v>47.416544</v>
      </c>
      <c r="H152" s="45">
        <v>-0.90144288</v>
      </c>
      <c r="I152" s="54">
        <v>36</v>
      </c>
      <c r="J152" s="45"/>
      <c r="K152" s="52" t="s">
        <v>1148</v>
      </c>
      <c r="L152" s="52" t="s">
        <v>1135</v>
      </c>
      <c r="M152" s="45" t="s">
        <v>73</v>
      </c>
      <c r="N152" s="46" t="s">
        <v>1143</v>
      </c>
    </row>
    <row r="153" spans="1:14" s="136" customFormat="1" ht="13.5" customHeight="1">
      <c r="A153" s="66" t="s">
        <v>0</v>
      </c>
      <c r="B153" s="66" t="s">
        <v>258</v>
      </c>
      <c r="C153" s="45" t="s">
        <v>42</v>
      </c>
      <c r="D153" s="140">
        <v>49</v>
      </c>
      <c r="E153" s="86" t="s">
        <v>1151</v>
      </c>
      <c r="F153" s="53"/>
      <c r="G153" s="45">
        <v>47.415916</v>
      </c>
      <c r="H153" s="45">
        <v>-0.90148042</v>
      </c>
      <c r="I153" s="54">
        <v>33</v>
      </c>
      <c r="J153" s="45"/>
      <c r="K153" s="52" t="s">
        <v>1148</v>
      </c>
      <c r="L153" s="52" t="s">
        <v>1135</v>
      </c>
      <c r="M153" s="45" t="s">
        <v>73</v>
      </c>
      <c r="N153" s="46" t="s">
        <v>1143</v>
      </c>
    </row>
    <row r="154" spans="1:13" ht="13.5" customHeight="1">
      <c r="A154" s="72" t="s">
        <v>0</v>
      </c>
      <c r="B154" s="72" t="s">
        <v>258</v>
      </c>
      <c r="C154" s="45" t="s">
        <v>42</v>
      </c>
      <c r="D154" s="90">
        <v>13</v>
      </c>
      <c r="E154" s="52" t="s">
        <v>379</v>
      </c>
      <c r="F154" s="53">
        <v>44318</v>
      </c>
      <c r="G154" s="104" t="s">
        <v>913</v>
      </c>
      <c r="H154" s="45">
        <v>5.631583</v>
      </c>
      <c r="I154" s="54">
        <v>52</v>
      </c>
      <c r="J154" s="45"/>
      <c r="K154" s="52" t="s">
        <v>380</v>
      </c>
      <c r="L154" s="52" t="s">
        <v>33</v>
      </c>
      <c r="M154" s="45">
        <v>2</v>
      </c>
    </row>
    <row r="155" spans="1:14" ht="13.5" customHeight="1">
      <c r="A155" s="72" t="s">
        <v>0</v>
      </c>
      <c r="B155" s="72" t="s">
        <v>258</v>
      </c>
      <c r="C155" s="47" t="s">
        <v>42</v>
      </c>
      <c r="D155" s="156">
        <v>33</v>
      </c>
      <c r="E155" s="46" t="s">
        <v>877</v>
      </c>
      <c r="F155" s="49">
        <v>44021</v>
      </c>
      <c r="G155" s="45" t="s">
        <v>452</v>
      </c>
      <c r="H155" s="45" t="s">
        <v>324</v>
      </c>
      <c r="I155" s="50" t="s">
        <v>393</v>
      </c>
      <c r="K155" s="46" t="s">
        <v>33</v>
      </c>
      <c r="L155" s="46" t="s">
        <v>33</v>
      </c>
      <c r="M155" s="47">
        <v>1</v>
      </c>
      <c r="N155" s="46" t="s">
        <v>1136</v>
      </c>
    </row>
    <row r="156" spans="1:13" ht="13.5" customHeight="1">
      <c r="A156" s="72" t="s">
        <v>0</v>
      </c>
      <c r="B156" s="72" t="s">
        <v>258</v>
      </c>
      <c r="C156" s="45" t="s">
        <v>42</v>
      </c>
      <c r="D156" s="140" t="s">
        <v>330</v>
      </c>
      <c r="E156" s="52" t="s">
        <v>338</v>
      </c>
      <c r="F156" s="53">
        <v>42889</v>
      </c>
      <c r="G156" s="45" t="s">
        <v>461</v>
      </c>
      <c r="H156" s="45" t="s">
        <v>339</v>
      </c>
      <c r="I156" s="54">
        <v>3</v>
      </c>
      <c r="J156" s="45"/>
      <c r="K156" s="71" t="s">
        <v>16</v>
      </c>
      <c r="L156" s="71" t="s">
        <v>1110</v>
      </c>
      <c r="M156" s="45">
        <v>2</v>
      </c>
    </row>
    <row r="157" spans="1:13" ht="13.5" customHeight="1">
      <c r="A157" s="72" t="s">
        <v>0</v>
      </c>
      <c r="B157" s="72" t="s">
        <v>258</v>
      </c>
      <c r="C157" s="47" t="s">
        <v>42</v>
      </c>
      <c r="D157" s="140" t="s">
        <v>330</v>
      </c>
      <c r="E157" s="52" t="s">
        <v>338</v>
      </c>
      <c r="F157" s="53">
        <v>43242</v>
      </c>
      <c r="G157" s="45" t="s">
        <v>462</v>
      </c>
      <c r="H157" s="45" t="s">
        <v>331</v>
      </c>
      <c r="I157" s="54">
        <v>8</v>
      </c>
      <c r="J157" s="45"/>
      <c r="K157" s="52" t="s">
        <v>33</v>
      </c>
      <c r="L157" s="52" t="s">
        <v>33</v>
      </c>
      <c r="M157" s="45">
        <v>1</v>
      </c>
    </row>
    <row r="158" spans="1:14" s="136" customFormat="1" ht="13.5" customHeight="1">
      <c r="A158" s="72" t="s">
        <v>0</v>
      </c>
      <c r="B158" s="72" t="s">
        <v>258</v>
      </c>
      <c r="C158" s="136" t="s">
        <v>42</v>
      </c>
      <c r="D158" s="140">
        <v>44</v>
      </c>
      <c r="E158" s="52" t="s">
        <v>1147</v>
      </c>
      <c r="F158" s="53"/>
      <c r="G158" s="45">
        <v>47.28506</v>
      </c>
      <c r="H158" s="45">
        <v>-2.5125154</v>
      </c>
      <c r="I158" s="54">
        <v>8</v>
      </c>
      <c r="J158" s="45"/>
      <c r="K158" s="52" t="s">
        <v>1148</v>
      </c>
      <c r="L158" s="52" t="s">
        <v>1135</v>
      </c>
      <c r="M158" s="45" t="s">
        <v>73</v>
      </c>
      <c r="N158" s="46" t="s">
        <v>1143</v>
      </c>
    </row>
    <row r="159" spans="1:13" ht="13.5" customHeight="1">
      <c r="A159" s="66" t="s">
        <v>0</v>
      </c>
      <c r="B159" s="66" t="s">
        <v>258</v>
      </c>
      <c r="C159" s="45" t="s">
        <v>42</v>
      </c>
      <c r="D159" s="140" t="s">
        <v>330</v>
      </c>
      <c r="E159" s="52" t="s">
        <v>878</v>
      </c>
      <c r="F159" s="53">
        <v>43242</v>
      </c>
      <c r="G159" s="45" t="s">
        <v>456</v>
      </c>
      <c r="H159" s="45" t="s">
        <v>331</v>
      </c>
      <c r="I159" s="54">
        <v>3</v>
      </c>
      <c r="J159" s="45"/>
      <c r="K159" s="52" t="s">
        <v>33</v>
      </c>
      <c r="L159" s="52" t="s">
        <v>33</v>
      </c>
      <c r="M159" s="45">
        <v>1</v>
      </c>
    </row>
    <row r="160" spans="1:13" ht="13.5" customHeight="1">
      <c r="A160" s="66" t="s">
        <v>0</v>
      </c>
      <c r="B160" s="66" t="s">
        <v>258</v>
      </c>
      <c r="C160" s="45" t="s">
        <v>42</v>
      </c>
      <c r="D160" s="140">
        <v>20</v>
      </c>
      <c r="E160" s="52" t="s">
        <v>956</v>
      </c>
      <c r="F160" s="53">
        <v>44331</v>
      </c>
      <c r="G160" s="45" t="s">
        <v>475</v>
      </c>
      <c r="H160" s="45" t="s">
        <v>298</v>
      </c>
      <c r="I160" s="54">
        <v>70</v>
      </c>
      <c r="J160" s="45"/>
      <c r="K160" s="71" t="s">
        <v>295</v>
      </c>
      <c r="L160" s="71" t="s">
        <v>299</v>
      </c>
      <c r="M160" s="45">
        <v>1</v>
      </c>
    </row>
    <row r="161" spans="1:14" ht="13.5" customHeight="1">
      <c r="A161" s="72" t="s">
        <v>0</v>
      </c>
      <c r="B161" s="72" t="s">
        <v>258</v>
      </c>
      <c r="C161" s="47" t="s">
        <v>42</v>
      </c>
      <c r="D161" s="140">
        <v>69</v>
      </c>
      <c r="E161" s="52" t="s">
        <v>361</v>
      </c>
      <c r="F161" s="53">
        <v>43727</v>
      </c>
      <c r="G161" s="45" t="s">
        <v>440</v>
      </c>
      <c r="H161" s="45" t="s">
        <v>732</v>
      </c>
      <c r="I161" s="45">
        <v>177</v>
      </c>
      <c r="J161" s="54"/>
      <c r="K161" s="71" t="s">
        <v>166</v>
      </c>
      <c r="L161" s="52" t="s">
        <v>1100</v>
      </c>
      <c r="M161" s="45">
        <v>3</v>
      </c>
      <c r="N161" s="46" t="s">
        <v>1145</v>
      </c>
    </row>
    <row r="162" spans="1:14" ht="13.5" customHeight="1">
      <c r="A162" s="72" t="s">
        <v>0</v>
      </c>
      <c r="B162" s="72" t="s">
        <v>258</v>
      </c>
      <c r="C162" s="45" t="s">
        <v>42</v>
      </c>
      <c r="D162" s="140">
        <v>69</v>
      </c>
      <c r="E162" s="52" t="s">
        <v>361</v>
      </c>
      <c r="F162" s="53">
        <v>43727</v>
      </c>
      <c r="G162" s="45" t="s">
        <v>441</v>
      </c>
      <c r="H162" s="45" t="s">
        <v>733</v>
      </c>
      <c r="I162" s="45">
        <v>164</v>
      </c>
      <c r="J162" s="45"/>
      <c r="K162" s="71" t="s">
        <v>166</v>
      </c>
      <c r="L162" s="52" t="s">
        <v>1100</v>
      </c>
      <c r="M162" s="45">
        <v>3</v>
      </c>
      <c r="N162" s="46" t="s">
        <v>1145</v>
      </c>
    </row>
    <row r="163" spans="1:14" ht="13.5" customHeight="1">
      <c r="A163" s="72" t="s">
        <v>0</v>
      </c>
      <c r="B163" s="72" t="s">
        <v>258</v>
      </c>
      <c r="C163" s="45" t="s">
        <v>42</v>
      </c>
      <c r="D163" s="140">
        <v>69</v>
      </c>
      <c r="E163" s="52" t="s">
        <v>361</v>
      </c>
      <c r="F163" s="53">
        <v>44123</v>
      </c>
      <c r="G163" s="45" t="s">
        <v>943</v>
      </c>
      <c r="H163" s="45" t="s">
        <v>942</v>
      </c>
      <c r="I163" s="45">
        <v>167</v>
      </c>
      <c r="J163" s="45"/>
      <c r="K163" s="71" t="s">
        <v>362</v>
      </c>
      <c r="L163" s="52" t="s">
        <v>1100</v>
      </c>
      <c r="M163" s="45">
        <v>1</v>
      </c>
      <c r="N163" s="46" t="s">
        <v>1145</v>
      </c>
    </row>
    <row r="164" spans="1:13" ht="13.5" customHeight="1">
      <c r="A164" s="72" t="s">
        <v>0</v>
      </c>
      <c r="B164" s="72" t="s">
        <v>258</v>
      </c>
      <c r="C164" s="45" t="s">
        <v>42</v>
      </c>
      <c r="D164" s="140" t="s">
        <v>330</v>
      </c>
      <c r="E164" s="46" t="s">
        <v>336</v>
      </c>
      <c r="F164" s="53">
        <v>43252</v>
      </c>
      <c r="G164" s="45" t="s">
        <v>460</v>
      </c>
      <c r="H164" s="45" t="s">
        <v>337</v>
      </c>
      <c r="I164" s="54">
        <v>2</v>
      </c>
      <c r="J164" s="45"/>
      <c r="K164" s="52" t="s">
        <v>33</v>
      </c>
      <c r="L164" s="52" t="s">
        <v>33</v>
      </c>
      <c r="M164" s="45">
        <v>2</v>
      </c>
    </row>
    <row r="165" spans="1:13" ht="13.5" customHeight="1">
      <c r="A165" s="66" t="s">
        <v>0</v>
      </c>
      <c r="B165" s="66" t="s">
        <v>258</v>
      </c>
      <c r="C165" s="45" t="s">
        <v>42</v>
      </c>
      <c r="D165" s="90">
        <v>13</v>
      </c>
      <c r="E165" s="52" t="s">
        <v>12</v>
      </c>
      <c r="F165" s="53">
        <v>44001</v>
      </c>
      <c r="G165" s="45" t="s">
        <v>433</v>
      </c>
      <c r="H165" s="45" t="s">
        <v>275</v>
      </c>
      <c r="I165" s="54">
        <v>3</v>
      </c>
      <c r="J165" s="45"/>
      <c r="K165" s="71" t="s">
        <v>33</v>
      </c>
      <c r="L165" s="71" t="s">
        <v>33</v>
      </c>
      <c r="M165" s="45">
        <v>1</v>
      </c>
    </row>
    <row r="166" spans="1:13" ht="13.5" customHeight="1">
      <c r="A166" s="66" t="s">
        <v>0</v>
      </c>
      <c r="B166" s="66" t="s">
        <v>258</v>
      </c>
      <c r="C166" s="45" t="s">
        <v>42</v>
      </c>
      <c r="D166" s="90">
        <v>13</v>
      </c>
      <c r="E166" s="52" t="s">
        <v>12</v>
      </c>
      <c r="F166" s="53">
        <v>42928</v>
      </c>
      <c r="G166" s="45" t="s">
        <v>434</v>
      </c>
      <c r="H166" s="45" t="s">
        <v>276</v>
      </c>
      <c r="I166" s="54">
        <v>22</v>
      </c>
      <c r="J166" s="45"/>
      <c r="K166" s="71" t="s">
        <v>33</v>
      </c>
      <c r="L166" s="71" t="s">
        <v>1109</v>
      </c>
      <c r="M166" s="45">
        <v>2</v>
      </c>
    </row>
    <row r="167" spans="1:13" ht="13.5" customHeight="1">
      <c r="A167" s="72" t="s">
        <v>0</v>
      </c>
      <c r="B167" s="72" t="s">
        <v>258</v>
      </c>
      <c r="C167" s="47" t="s">
        <v>42</v>
      </c>
      <c r="D167" s="156" t="s">
        <v>330</v>
      </c>
      <c r="E167" s="46" t="s">
        <v>232</v>
      </c>
      <c r="F167" s="49">
        <v>43227</v>
      </c>
      <c r="G167" s="45" t="s">
        <v>459</v>
      </c>
      <c r="H167" s="45" t="s">
        <v>335</v>
      </c>
      <c r="I167" s="50">
        <v>5</v>
      </c>
      <c r="K167" s="75" t="s">
        <v>16</v>
      </c>
      <c r="L167" s="75" t="s">
        <v>1110</v>
      </c>
      <c r="M167" s="47">
        <v>1</v>
      </c>
    </row>
    <row r="168" spans="1:14" ht="13.5" customHeight="1">
      <c r="A168" s="72" t="s">
        <v>0</v>
      </c>
      <c r="B168" s="72" t="s">
        <v>258</v>
      </c>
      <c r="C168" s="45" t="s">
        <v>42</v>
      </c>
      <c r="D168" s="140">
        <v>33</v>
      </c>
      <c r="E168" s="52" t="s">
        <v>325</v>
      </c>
      <c r="F168" s="53">
        <v>43366</v>
      </c>
      <c r="G168" s="45" t="s">
        <v>453</v>
      </c>
      <c r="H168" s="45" t="s">
        <v>326</v>
      </c>
      <c r="I168" s="54">
        <v>42</v>
      </c>
      <c r="J168" s="45"/>
      <c r="K168" s="71" t="s">
        <v>55</v>
      </c>
      <c r="L168" s="52" t="s">
        <v>33</v>
      </c>
      <c r="M168" s="45">
        <v>6</v>
      </c>
      <c r="N168" s="46" t="s">
        <v>1136</v>
      </c>
    </row>
    <row r="169" spans="1:17" s="45" customFormat="1" ht="13.5" customHeight="1">
      <c r="A169" s="66" t="s">
        <v>0</v>
      </c>
      <c r="B169" s="66" t="s">
        <v>258</v>
      </c>
      <c r="C169" s="45" t="s">
        <v>42</v>
      </c>
      <c r="D169" s="140" t="s">
        <v>365</v>
      </c>
      <c r="E169" s="52" t="s">
        <v>366</v>
      </c>
      <c r="F169" s="53">
        <v>44396</v>
      </c>
      <c r="G169" s="45" t="s">
        <v>439</v>
      </c>
      <c r="H169" s="45" t="s">
        <v>367</v>
      </c>
      <c r="I169" s="54">
        <v>376</v>
      </c>
      <c r="K169" s="52" t="s">
        <v>383</v>
      </c>
      <c r="L169" s="52" t="s">
        <v>33</v>
      </c>
      <c r="M169" s="45">
        <v>2</v>
      </c>
      <c r="N169" s="46" t="s">
        <v>1146</v>
      </c>
      <c r="Q169" s="47"/>
    </row>
    <row r="170" spans="1:14" ht="13.5" customHeight="1">
      <c r="A170" s="72" t="s">
        <v>0</v>
      </c>
      <c r="B170" s="72" t="s">
        <v>258</v>
      </c>
      <c r="C170" s="45" t="s">
        <v>42</v>
      </c>
      <c r="D170" s="90">
        <v>98</v>
      </c>
      <c r="E170" s="52" t="s">
        <v>373</v>
      </c>
      <c r="F170" s="53">
        <v>44245</v>
      </c>
      <c r="G170" s="45" t="s">
        <v>914</v>
      </c>
      <c r="H170" s="45" t="s">
        <v>374</v>
      </c>
      <c r="I170" s="54">
        <v>5</v>
      </c>
      <c r="J170" s="45"/>
      <c r="K170" s="52" t="s">
        <v>377</v>
      </c>
      <c r="L170" s="52" t="s">
        <v>33</v>
      </c>
      <c r="M170" s="45">
        <v>1</v>
      </c>
      <c r="N170" s="46"/>
    </row>
    <row r="171" spans="1:13" ht="13.5" customHeight="1">
      <c r="A171" s="66" t="s">
        <v>0</v>
      </c>
      <c r="B171" s="66" t="s">
        <v>258</v>
      </c>
      <c r="C171" s="45" t="s">
        <v>42</v>
      </c>
      <c r="D171" s="140">
        <v>20</v>
      </c>
      <c r="E171" s="52" t="s">
        <v>313</v>
      </c>
      <c r="F171" s="53">
        <v>44448</v>
      </c>
      <c r="G171" s="45" t="s">
        <v>466</v>
      </c>
      <c r="H171" s="45" t="s">
        <v>314</v>
      </c>
      <c r="I171" s="54">
        <v>123</v>
      </c>
      <c r="J171" s="45"/>
      <c r="K171" s="71" t="s">
        <v>394</v>
      </c>
      <c r="L171" s="71" t="s">
        <v>299</v>
      </c>
      <c r="M171" s="45">
        <v>1</v>
      </c>
    </row>
    <row r="172" spans="1:13" ht="13.5" customHeight="1">
      <c r="A172" s="66" t="s">
        <v>0</v>
      </c>
      <c r="B172" s="66" t="s">
        <v>258</v>
      </c>
      <c r="C172" s="45" t="s">
        <v>42</v>
      </c>
      <c r="D172" s="140">
        <v>20</v>
      </c>
      <c r="E172" s="52" t="s">
        <v>607</v>
      </c>
      <c r="F172" s="53">
        <v>41772</v>
      </c>
      <c r="G172" s="45" t="s">
        <v>467</v>
      </c>
      <c r="H172" s="45" t="s">
        <v>285</v>
      </c>
      <c r="I172" s="54">
        <v>3</v>
      </c>
      <c r="J172" s="45"/>
      <c r="K172" s="71" t="s">
        <v>299</v>
      </c>
      <c r="L172" s="71" t="s">
        <v>299</v>
      </c>
      <c r="M172" s="45">
        <v>1</v>
      </c>
    </row>
    <row r="173" spans="1:14" s="136" customFormat="1" ht="13.5" customHeight="1">
      <c r="A173" s="66" t="s">
        <v>0</v>
      </c>
      <c r="B173" s="66" t="s">
        <v>258</v>
      </c>
      <c r="C173" s="45" t="s">
        <v>42</v>
      </c>
      <c r="D173" s="140">
        <v>49</v>
      </c>
      <c r="E173" s="52" t="s">
        <v>1142</v>
      </c>
      <c r="F173" s="53">
        <v>44446</v>
      </c>
      <c r="G173" s="45">
        <v>47.114463</v>
      </c>
      <c r="H173" s="45">
        <v>-1.1228382</v>
      </c>
      <c r="I173" s="54">
        <v>83</v>
      </c>
      <c r="J173" s="45"/>
      <c r="K173" s="71" t="s">
        <v>386</v>
      </c>
      <c r="L173" s="71" t="s">
        <v>33</v>
      </c>
      <c r="M173" s="45" t="s">
        <v>73</v>
      </c>
      <c r="N173" s="46" t="s">
        <v>1136</v>
      </c>
    </row>
    <row r="174" spans="1:13" ht="12.75">
      <c r="A174" s="66" t="s">
        <v>0</v>
      </c>
      <c r="B174" s="66" t="s">
        <v>258</v>
      </c>
      <c r="C174" s="45" t="s">
        <v>42</v>
      </c>
      <c r="D174" s="140">
        <v>13</v>
      </c>
      <c r="E174" s="93" t="s">
        <v>268</v>
      </c>
      <c r="F174" s="53">
        <v>43243</v>
      </c>
      <c r="G174" s="45" t="s">
        <v>428</v>
      </c>
      <c r="H174" s="45" t="s">
        <v>269</v>
      </c>
      <c r="I174" s="54" t="s">
        <v>391</v>
      </c>
      <c r="J174" s="45"/>
      <c r="K174" s="52" t="s">
        <v>33</v>
      </c>
      <c r="L174" s="52" t="s">
        <v>33</v>
      </c>
      <c r="M174" s="45">
        <v>2</v>
      </c>
    </row>
    <row r="175" spans="1:13" ht="12.75">
      <c r="A175" s="66" t="s">
        <v>0</v>
      </c>
      <c r="B175" s="66" t="s">
        <v>258</v>
      </c>
      <c r="C175" s="45" t="s">
        <v>42</v>
      </c>
      <c r="D175" s="90">
        <v>13</v>
      </c>
      <c r="E175" s="93" t="s">
        <v>268</v>
      </c>
      <c r="F175" s="53">
        <v>43243</v>
      </c>
      <c r="G175" s="45" t="s">
        <v>429</v>
      </c>
      <c r="H175" s="45" t="s">
        <v>270</v>
      </c>
      <c r="I175" s="54">
        <v>1</v>
      </c>
      <c r="J175" s="45"/>
      <c r="K175" s="52" t="s">
        <v>33</v>
      </c>
      <c r="L175" s="52" t="s">
        <v>33</v>
      </c>
      <c r="M175" s="45">
        <v>2</v>
      </c>
    </row>
    <row r="176" spans="1:13" ht="13.5" customHeight="1">
      <c r="A176" s="66" t="s">
        <v>0</v>
      </c>
      <c r="B176" s="66" t="s">
        <v>258</v>
      </c>
      <c r="C176" s="45" t="s">
        <v>42</v>
      </c>
      <c r="D176" s="140">
        <v>20</v>
      </c>
      <c r="E176" s="52" t="s">
        <v>286</v>
      </c>
      <c r="F176" s="53">
        <v>41772</v>
      </c>
      <c r="G176" s="45" t="s">
        <v>468</v>
      </c>
      <c r="H176" s="45" t="s">
        <v>287</v>
      </c>
      <c r="I176" s="54" t="s">
        <v>493</v>
      </c>
      <c r="J176" s="45"/>
      <c r="K176" s="71" t="s">
        <v>299</v>
      </c>
      <c r="L176" s="71" t="s">
        <v>166</v>
      </c>
      <c r="M176" s="45">
        <v>1</v>
      </c>
    </row>
    <row r="177" spans="1:13" ht="13.5" customHeight="1">
      <c r="A177" s="72" t="s">
        <v>0</v>
      </c>
      <c r="B177" s="72" t="s">
        <v>258</v>
      </c>
      <c r="C177" s="84" t="s">
        <v>42</v>
      </c>
      <c r="D177" s="151">
        <v>34</v>
      </c>
      <c r="E177" s="82" t="s">
        <v>1076</v>
      </c>
      <c r="F177" s="83">
        <v>44526</v>
      </c>
      <c r="G177" s="105" t="s">
        <v>1113</v>
      </c>
      <c r="H177" s="105" t="s">
        <v>1112</v>
      </c>
      <c r="I177" s="84">
        <v>10</v>
      </c>
      <c r="J177" s="106"/>
      <c r="K177" s="82" t="s">
        <v>1080</v>
      </c>
      <c r="L177" s="82" t="s">
        <v>33</v>
      </c>
      <c r="M177" s="45">
        <v>1</v>
      </c>
    </row>
    <row r="178" spans="1:14" s="136" customFormat="1" ht="13.5" customHeight="1">
      <c r="A178" s="72" t="s">
        <v>0</v>
      </c>
      <c r="B178" s="72" t="s">
        <v>258</v>
      </c>
      <c r="C178" s="84" t="s">
        <v>42</v>
      </c>
      <c r="D178" s="151">
        <v>44</v>
      </c>
      <c r="E178" s="82" t="s">
        <v>1150</v>
      </c>
      <c r="F178" s="83"/>
      <c r="G178" s="105">
        <v>47.385186</v>
      </c>
      <c r="H178" s="105">
        <v>-2.3194471</v>
      </c>
      <c r="I178" s="84">
        <v>12</v>
      </c>
      <c r="J178" s="106"/>
      <c r="K178" s="71" t="s">
        <v>1135</v>
      </c>
      <c r="L178" s="71" t="s">
        <v>1135</v>
      </c>
      <c r="M178" s="45" t="s">
        <v>73</v>
      </c>
      <c r="N178" s="46" t="s">
        <v>1143</v>
      </c>
    </row>
    <row r="179" spans="1:14" s="136" customFormat="1" ht="13.5" customHeight="1">
      <c r="A179" s="72" t="s">
        <v>0</v>
      </c>
      <c r="B179" s="72" t="s">
        <v>258</v>
      </c>
      <c r="C179" s="84" t="s">
        <v>42</v>
      </c>
      <c r="D179" s="151">
        <v>44</v>
      </c>
      <c r="E179" s="82" t="s">
        <v>1149</v>
      </c>
      <c r="F179" s="83"/>
      <c r="G179" s="105">
        <v>47.270646</v>
      </c>
      <c r="H179" s="105">
        <v>-2.2095669</v>
      </c>
      <c r="I179" s="84">
        <v>1</v>
      </c>
      <c r="J179" s="106"/>
      <c r="K179" s="71" t="s">
        <v>1135</v>
      </c>
      <c r="L179" s="71" t="s">
        <v>1135</v>
      </c>
      <c r="M179" s="45" t="s">
        <v>73</v>
      </c>
      <c r="N179" s="46" t="s">
        <v>1143</v>
      </c>
    </row>
    <row r="180" spans="1:13" ht="13.5" customHeight="1">
      <c r="A180" s="72" t="s">
        <v>0</v>
      </c>
      <c r="B180" s="72" t="s">
        <v>258</v>
      </c>
      <c r="C180" s="45" t="s">
        <v>42</v>
      </c>
      <c r="D180" s="140">
        <v>20</v>
      </c>
      <c r="E180" s="103" t="s">
        <v>883</v>
      </c>
      <c r="F180" s="53">
        <v>44331</v>
      </c>
      <c r="G180" s="45" t="s">
        <v>474</v>
      </c>
      <c r="H180" s="45" t="s">
        <v>296</v>
      </c>
      <c r="I180" s="54">
        <v>26</v>
      </c>
      <c r="J180" s="45"/>
      <c r="K180" s="71" t="s">
        <v>297</v>
      </c>
      <c r="L180" s="71" t="s">
        <v>299</v>
      </c>
      <c r="M180" s="45">
        <v>1</v>
      </c>
    </row>
    <row r="181" spans="1:14" ht="13.5" customHeight="1">
      <c r="A181" s="66" t="s">
        <v>0</v>
      </c>
      <c r="B181" s="66" t="s">
        <v>258</v>
      </c>
      <c r="C181" s="45" t="s">
        <v>42</v>
      </c>
      <c r="D181" s="140">
        <v>49</v>
      </c>
      <c r="E181" s="52" t="s">
        <v>351</v>
      </c>
      <c r="F181" s="53">
        <v>44308</v>
      </c>
      <c r="G181" s="45" t="s">
        <v>446</v>
      </c>
      <c r="H181" s="45" t="s">
        <v>742</v>
      </c>
      <c r="I181" s="54">
        <v>35</v>
      </c>
      <c r="J181" s="54"/>
      <c r="K181" s="71" t="s">
        <v>725</v>
      </c>
      <c r="L181" s="52" t="s">
        <v>33</v>
      </c>
      <c r="M181" s="45">
        <v>2</v>
      </c>
      <c r="N181" s="46" t="s">
        <v>1143</v>
      </c>
    </row>
    <row r="182" spans="1:14" s="136" customFormat="1" ht="13.5" customHeight="1">
      <c r="A182" s="66" t="s">
        <v>0</v>
      </c>
      <c r="B182" s="66" t="s">
        <v>258</v>
      </c>
      <c r="C182" s="45" t="s">
        <v>42</v>
      </c>
      <c r="D182" s="140">
        <v>49</v>
      </c>
      <c r="E182" s="52" t="s">
        <v>351</v>
      </c>
      <c r="F182" s="53"/>
      <c r="G182" s="45">
        <v>47.245051</v>
      </c>
      <c r="H182" s="45">
        <v>-0.071505</v>
      </c>
      <c r="I182" s="54">
        <v>43</v>
      </c>
      <c r="J182" s="54"/>
      <c r="K182" s="71" t="s">
        <v>1135</v>
      </c>
      <c r="L182" s="52" t="s">
        <v>33</v>
      </c>
      <c r="M182" s="45" t="s">
        <v>73</v>
      </c>
      <c r="N182" s="46" t="s">
        <v>1143</v>
      </c>
    </row>
    <row r="183" spans="1:14" ht="13.5" customHeight="1">
      <c r="A183" s="72" t="s">
        <v>0</v>
      </c>
      <c r="B183" s="72" t="s">
        <v>258</v>
      </c>
      <c r="C183" s="47" t="s">
        <v>42</v>
      </c>
      <c r="D183" s="156">
        <v>64</v>
      </c>
      <c r="E183" s="46" t="s">
        <v>112</v>
      </c>
      <c r="F183" s="49">
        <v>42837</v>
      </c>
      <c r="G183" s="45" t="s">
        <v>444</v>
      </c>
      <c r="H183" s="45" t="s">
        <v>358</v>
      </c>
      <c r="I183" s="50">
        <v>172</v>
      </c>
      <c r="K183" s="46" t="s">
        <v>33</v>
      </c>
      <c r="L183" s="46" t="s">
        <v>1100</v>
      </c>
      <c r="M183" s="47">
        <v>8</v>
      </c>
      <c r="N183" s="46" t="s">
        <v>1144</v>
      </c>
    </row>
    <row r="184" spans="1:14" s="136" customFormat="1" ht="13.5" customHeight="1">
      <c r="A184" s="72" t="s">
        <v>0</v>
      </c>
      <c r="B184" s="72" t="s">
        <v>258</v>
      </c>
      <c r="C184" s="136" t="s">
        <v>42</v>
      </c>
      <c r="D184" s="156">
        <v>40</v>
      </c>
      <c r="E184" s="46" t="s">
        <v>1140</v>
      </c>
      <c r="F184" s="49">
        <v>44282</v>
      </c>
      <c r="G184" s="45">
        <v>43.6801</v>
      </c>
      <c r="H184" s="45">
        <v>-1.43818</v>
      </c>
      <c r="I184" s="50" t="s">
        <v>1141</v>
      </c>
      <c r="K184" s="46" t="s">
        <v>33</v>
      </c>
      <c r="L184" s="46" t="s">
        <v>33</v>
      </c>
      <c r="M184" s="136" t="s">
        <v>73</v>
      </c>
      <c r="N184" s="46" t="s">
        <v>1136</v>
      </c>
    </row>
    <row r="185" spans="1:13" ht="13.5" customHeight="1">
      <c r="A185" s="66" t="s">
        <v>0</v>
      </c>
      <c r="B185" s="66" t="s">
        <v>258</v>
      </c>
      <c r="C185" s="45" t="s">
        <v>42</v>
      </c>
      <c r="D185" s="90">
        <v>20</v>
      </c>
      <c r="E185" s="86" t="s">
        <v>880</v>
      </c>
      <c r="F185" s="53">
        <v>44234</v>
      </c>
      <c r="G185" s="45" t="s">
        <v>476</v>
      </c>
      <c r="H185" s="45" t="s">
        <v>300</v>
      </c>
      <c r="I185" s="45">
        <v>1</v>
      </c>
      <c r="J185" s="45"/>
      <c r="K185" s="52" t="s">
        <v>295</v>
      </c>
      <c r="L185" s="52" t="s">
        <v>299</v>
      </c>
      <c r="M185" s="45">
        <v>1</v>
      </c>
    </row>
    <row r="186" spans="1:13" ht="13.5" customHeight="1">
      <c r="A186" s="66" t="s">
        <v>0</v>
      </c>
      <c r="B186" s="66" t="s">
        <v>258</v>
      </c>
      <c r="C186" s="45" t="s">
        <v>42</v>
      </c>
      <c r="D186" s="140">
        <v>49</v>
      </c>
      <c r="E186" s="103" t="s">
        <v>882</v>
      </c>
      <c r="F186" s="53">
        <v>44446</v>
      </c>
      <c r="G186" s="45" t="s">
        <v>447</v>
      </c>
      <c r="H186" s="45" t="s">
        <v>354</v>
      </c>
      <c r="I186" s="54">
        <v>82</v>
      </c>
      <c r="J186" s="54"/>
      <c r="K186" s="71" t="s">
        <v>386</v>
      </c>
      <c r="L186" s="52" t="s">
        <v>33</v>
      </c>
      <c r="M186" s="45">
        <v>1</v>
      </c>
    </row>
    <row r="187" spans="1:13" ht="13.5" customHeight="1">
      <c r="A187" s="66" t="s">
        <v>0</v>
      </c>
      <c r="B187" s="66" t="s">
        <v>258</v>
      </c>
      <c r="C187" s="45" t="s">
        <v>42</v>
      </c>
      <c r="D187" s="140" t="s">
        <v>370</v>
      </c>
      <c r="E187" s="52" t="s">
        <v>371</v>
      </c>
      <c r="F187" s="53">
        <v>44324</v>
      </c>
      <c r="G187" s="45" t="s">
        <v>372</v>
      </c>
      <c r="H187" s="45" t="s">
        <v>728</v>
      </c>
      <c r="I187" s="54">
        <v>3</v>
      </c>
      <c r="J187" s="45"/>
      <c r="K187" s="52" t="s">
        <v>727</v>
      </c>
      <c r="L187" s="52" t="s">
        <v>33</v>
      </c>
      <c r="M187" s="45">
        <v>2</v>
      </c>
    </row>
    <row r="188" spans="1:13" ht="13.5" customHeight="1">
      <c r="A188" s="66" t="s">
        <v>0</v>
      </c>
      <c r="B188" s="66" t="s">
        <v>258</v>
      </c>
      <c r="C188" s="45" t="s">
        <v>42</v>
      </c>
      <c r="D188" s="140">
        <v>40</v>
      </c>
      <c r="E188" s="86" t="s">
        <v>884</v>
      </c>
      <c r="F188" s="53">
        <v>44282</v>
      </c>
      <c r="G188" s="45" t="s">
        <v>450</v>
      </c>
      <c r="H188" s="45" t="s">
        <v>343</v>
      </c>
      <c r="I188" s="54">
        <v>8</v>
      </c>
      <c r="J188" s="45"/>
      <c r="K188" s="52" t="s">
        <v>33</v>
      </c>
      <c r="L188" s="52" t="s">
        <v>33</v>
      </c>
      <c r="M188" s="45">
        <v>1</v>
      </c>
    </row>
    <row r="189" spans="1:14" ht="13.5" customHeight="1">
      <c r="A189" s="66" t="s">
        <v>0</v>
      </c>
      <c r="B189" s="66" t="s">
        <v>258</v>
      </c>
      <c r="C189" s="45" t="s">
        <v>42</v>
      </c>
      <c r="D189" s="140">
        <v>69</v>
      </c>
      <c r="E189" s="52" t="s">
        <v>363</v>
      </c>
      <c r="F189" s="53">
        <v>43250</v>
      </c>
      <c r="G189" s="45" t="s">
        <v>442</v>
      </c>
      <c r="H189" s="45" t="s">
        <v>364</v>
      </c>
      <c r="I189" s="54">
        <v>376</v>
      </c>
      <c r="J189" s="45"/>
      <c r="K189" s="52" t="s">
        <v>33</v>
      </c>
      <c r="L189" s="52" t="s">
        <v>33</v>
      </c>
      <c r="M189" s="45">
        <v>2</v>
      </c>
      <c r="N189" s="46" t="s">
        <v>1146</v>
      </c>
    </row>
    <row r="190" spans="1:14" s="136" customFormat="1" ht="13.5" customHeight="1">
      <c r="A190" s="66" t="s">
        <v>0</v>
      </c>
      <c r="B190" s="66" t="s">
        <v>258</v>
      </c>
      <c r="C190" s="45" t="s">
        <v>42</v>
      </c>
      <c r="D190" s="140">
        <v>31</v>
      </c>
      <c r="E190" s="52" t="s">
        <v>1139</v>
      </c>
      <c r="F190" s="53">
        <v>44489</v>
      </c>
      <c r="G190" s="45">
        <v>43.609168</v>
      </c>
      <c r="H190" s="45">
        <v>1.49376597</v>
      </c>
      <c r="I190" s="54">
        <v>194</v>
      </c>
      <c r="J190" s="45"/>
      <c r="K190" s="52" t="s">
        <v>608</v>
      </c>
      <c r="L190" s="52" t="s">
        <v>33</v>
      </c>
      <c r="M190" s="45" t="s">
        <v>73</v>
      </c>
      <c r="N190" s="46" t="s">
        <v>1136</v>
      </c>
    </row>
    <row r="191" spans="1:13" ht="13.5" customHeight="1">
      <c r="A191" s="72" t="s">
        <v>0</v>
      </c>
      <c r="B191" s="72" t="s">
        <v>258</v>
      </c>
      <c r="C191" s="45" t="s">
        <v>42</v>
      </c>
      <c r="D191" s="140">
        <v>20</v>
      </c>
      <c r="E191" s="52" t="s">
        <v>290</v>
      </c>
      <c r="F191" s="53">
        <v>44331</v>
      </c>
      <c r="G191" s="45" t="s">
        <v>472</v>
      </c>
      <c r="H191" s="104" t="s">
        <v>996</v>
      </c>
      <c r="I191" s="54">
        <v>23</v>
      </c>
      <c r="J191" s="45"/>
      <c r="K191" s="71" t="s">
        <v>295</v>
      </c>
      <c r="L191" s="71" t="s">
        <v>299</v>
      </c>
      <c r="M191" s="45">
        <v>1</v>
      </c>
    </row>
    <row r="192" spans="1:13" ht="13.5" customHeight="1">
      <c r="A192" s="66" t="s">
        <v>0</v>
      </c>
      <c r="B192" s="66" t="s">
        <v>258</v>
      </c>
      <c r="C192" s="45" t="s">
        <v>42</v>
      </c>
      <c r="D192" s="140" t="s">
        <v>330</v>
      </c>
      <c r="E192" s="52" t="s">
        <v>885</v>
      </c>
      <c r="F192" s="53">
        <v>43242</v>
      </c>
      <c r="G192" s="45" t="s">
        <v>455</v>
      </c>
      <c r="H192" s="45" t="s">
        <v>89</v>
      </c>
      <c r="I192" s="54">
        <v>7</v>
      </c>
      <c r="J192" s="45"/>
      <c r="K192" s="52" t="s">
        <v>33</v>
      </c>
      <c r="L192" s="52" t="s">
        <v>33</v>
      </c>
      <c r="M192" s="45">
        <v>2</v>
      </c>
    </row>
    <row r="193" spans="1:16" s="45" customFormat="1" ht="13.5" customHeight="1">
      <c r="A193" s="66" t="s">
        <v>0</v>
      </c>
      <c r="B193" s="66" t="s">
        <v>258</v>
      </c>
      <c r="C193" s="45" t="s">
        <v>42</v>
      </c>
      <c r="D193" s="140">
        <v>33</v>
      </c>
      <c r="E193" s="52" t="s">
        <v>327</v>
      </c>
      <c r="F193" s="53">
        <v>42906</v>
      </c>
      <c r="G193" s="45" t="s">
        <v>454</v>
      </c>
      <c r="H193" s="45" t="s">
        <v>328</v>
      </c>
      <c r="I193" s="54">
        <v>3</v>
      </c>
      <c r="J193" s="54" t="s">
        <v>378</v>
      </c>
      <c r="K193" s="71" t="s">
        <v>55</v>
      </c>
      <c r="L193" s="52" t="s">
        <v>33</v>
      </c>
      <c r="M193" s="45">
        <v>4</v>
      </c>
      <c r="N193" s="46" t="s">
        <v>1136</v>
      </c>
      <c r="P193" s="47"/>
    </row>
    <row r="194" spans="1:13" ht="13.5" customHeight="1">
      <c r="A194" s="72" t="s">
        <v>0</v>
      </c>
      <c r="B194" s="72" t="s">
        <v>258</v>
      </c>
      <c r="C194" s="45" t="s">
        <v>42</v>
      </c>
      <c r="D194" s="140">
        <v>20</v>
      </c>
      <c r="E194" s="52" t="s">
        <v>288</v>
      </c>
      <c r="F194" s="53">
        <v>43631</v>
      </c>
      <c r="G194" s="45" t="s">
        <v>470</v>
      </c>
      <c r="H194" s="45" t="s">
        <v>289</v>
      </c>
      <c r="I194" s="54">
        <v>378</v>
      </c>
      <c r="J194" s="45"/>
      <c r="K194" s="71" t="s">
        <v>4</v>
      </c>
      <c r="L194" s="71" t="s">
        <v>299</v>
      </c>
      <c r="M194" s="45">
        <v>1</v>
      </c>
    </row>
    <row r="195" spans="1:13" ht="13.5" customHeight="1">
      <c r="A195" s="72" t="s">
        <v>0</v>
      </c>
      <c r="B195" s="72" t="s">
        <v>258</v>
      </c>
      <c r="C195" s="56" t="s">
        <v>42</v>
      </c>
      <c r="D195" s="138">
        <v>20</v>
      </c>
      <c r="E195" s="57" t="s">
        <v>301</v>
      </c>
      <c r="F195" s="58">
        <v>44340</v>
      </c>
      <c r="G195" s="56" t="s">
        <v>477</v>
      </c>
      <c r="H195" s="56" t="s">
        <v>302</v>
      </c>
      <c r="I195" s="56">
        <v>2</v>
      </c>
      <c r="J195" s="56"/>
      <c r="K195" s="57" t="s">
        <v>295</v>
      </c>
      <c r="L195" s="57" t="s">
        <v>299</v>
      </c>
      <c r="M195" s="56">
        <v>1</v>
      </c>
    </row>
    <row r="196" spans="1:14" ht="13.5" customHeight="1">
      <c r="A196" s="72" t="s">
        <v>0</v>
      </c>
      <c r="B196" s="72" t="s">
        <v>258</v>
      </c>
      <c r="C196" s="45" t="s">
        <v>527</v>
      </c>
      <c r="D196" s="90" t="s">
        <v>1003</v>
      </c>
      <c r="E196" s="52" t="s">
        <v>521</v>
      </c>
      <c r="F196" s="53">
        <v>43591</v>
      </c>
      <c r="G196" s="45" t="s">
        <v>576</v>
      </c>
      <c r="H196" s="45" t="s">
        <v>522</v>
      </c>
      <c r="I196" s="54">
        <v>153</v>
      </c>
      <c r="J196" s="45" t="s">
        <v>378</v>
      </c>
      <c r="K196" s="71" t="s">
        <v>528</v>
      </c>
      <c r="L196" s="52" t="s">
        <v>33</v>
      </c>
      <c r="M196" s="45">
        <v>4</v>
      </c>
      <c r="N196" s="46" t="s">
        <v>1136</v>
      </c>
    </row>
    <row r="197" spans="1:14" ht="13.5" customHeight="1">
      <c r="A197" s="66" t="s">
        <v>0</v>
      </c>
      <c r="B197" s="66" t="s">
        <v>258</v>
      </c>
      <c r="C197" s="45" t="s">
        <v>527</v>
      </c>
      <c r="D197" s="90" t="s">
        <v>1004</v>
      </c>
      <c r="E197" s="52" t="s">
        <v>525</v>
      </c>
      <c r="F197" s="53">
        <v>43591</v>
      </c>
      <c r="G197" s="45" t="s">
        <v>743</v>
      </c>
      <c r="H197" s="45" t="s">
        <v>526</v>
      </c>
      <c r="I197" s="54">
        <v>88</v>
      </c>
      <c r="J197" s="45" t="s">
        <v>378</v>
      </c>
      <c r="K197" s="71" t="s">
        <v>528</v>
      </c>
      <c r="L197" s="52" t="s">
        <v>33</v>
      </c>
      <c r="M197" s="45">
        <v>4</v>
      </c>
      <c r="N197" s="46" t="s">
        <v>1136</v>
      </c>
    </row>
    <row r="198" spans="1:14" ht="13.5" customHeight="1">
      <c r="A198" s="66" t="s">
        <v>0</v>
      </c>
      <c r="B198" s="66" t="s">
        <v>258</v>
      </c>
      <c r="C198" s="56" t="s">
        <v>527</v>
      </c>
      <c r="D198" s="138" t="s">
        <v>1003</v>
      </c>
      <c r="E198" s="107" t="s">
        <v>1030</v>
      </c>
      <c r="F198" s="58">
        <v>43591</v>
      </c>
      <c r="G198" s="56" t="s">
        <v>744</v>
      </c>
      <c r="H198" s="56" t="s">
        <v>745</v>
      </c>
      <c r="I198" s="59">
        <v>122</v>
      </c>
      <c r="J198" s="56" t="s">
        <v>378</v>
      </c>
      <c r="K198" s="92" t="s">
        <v>528</v>
      </c>
      <c r="L198" s="57" t="s">
        <v>33</v>
      </c>
      <c r="M198" s="56">
        <v>4</v>
      </c>
      <c r="N198" s="46" t="s">
        <v>1136</v>
      </c>
    </row>
    <row r="199" spans="1:13" ht="13.5" customHeight="1">
      <c r="A199" s="66" t="s">
        <v>0</v>
      </c>
      <c r="B199" s="66" t="s">
        <v>258</v>
      </c>
      <c r="C199" s="45" t="s">
        <v>49</v>
      </c>
      <c r="D199" s="90" t="s">
        <v>926</v>
      </c>
      <c r="E199" s="52" t="s">
        <v>396</v>
      </c>
      <c r="F199" s="53">
        <v>42893</v>
      </c>
      <c r="G199" s="45" t="s">
        <v>482</v>
      </c>
      <c r="H199" s="45" t="s">
        <v>397</v>
      </c>
      <c r="I199" s="54">
        <v>5</v>
      </c>
      <c r="J199" s="45"/>
      <c r="K199" s="52" t="s">
        <v>299</v>
      </c>
      <c r="L199" s="52" t="s">
        <v>299</v>
      </c>
      <c r="M199" s="45">
        <v>1</v>
      </c>
    </row>
    <row r="200" spans="1:13" ht="13.5" customHeight="1">
      <c r="A200" s="66" t="s">
        <v>0</v>
      </c>
      <c r="B200" s="66" t="s">
        <v>258</v>
      </c>
      <c r="C200" s="45" t="s">
        <v>49</v>
      </c>
      <c r="D200" s="90" t="s">
        <v>1000</v>
      </c>
      <c r="E200" s="52" t="s">
        <v>36</v>
      </c>
      <c r="F200" s="53">
        <v>43525</v>
      </c>
      <c r="G200" s="45" t="s">
        <v>481</v>
      </c>
      <c r="H200" s="45" t="s">
        <v>395</v>
      </c>
      <c r="I200" s="54">
        <v>57</v>
      </c>
      <c r="J200" s="54"/>
      <c r="K200" s="71" t="s">
        <v>79</v>
      </c>
      <c r="L200" s="71" t="s">
        <v>79</v>
      </c>
      <c r="M200" s="45">
        <v>3</v>
      </c>
    </row>
    <row r="201" spans="1:13" ht="13.5" customHeight="1">
      <c r="A201" s="66" t="s">
        <v>0</v>
      </c>
      <c r="B201" s="66" t="s">
        <v>258</v>
      </c>
      <c r="C201" s="45" t="s">
        <v>49</v>
      </c>
      <c r="D201" s="90" t="s">
        <v>1001</v>
      </c>
      <c r="E201" s="103" t="s">
        <v>1089</v>
      </c>
      <c r="F201" s="53">
        <v>43211</v>
      </c>
      <c r="G201" s="45" t="s">
        <v>483</v>
      </c>
      <c r="H201" s="45" t="s">
        <v>398</v>
      </c>
      <c r="I201" s="54">
        <v>900</v>
      </c>
      <c r="J201" s="45"/>
      <c r="K201" s="71" t="s">
        <v>16</v>
      </c>
      <c r="L201" s="71" t="s">
        <v>16</v>
      </c>
      <c r="M201" s="45">
        <v>1</v>
      </c>
    </row>
    <row r="202" spans="1:13" ht="13.5" customHeight="1">
      <c r="A202" s="66" t="s">
        <v>0</v>
      </c>
      <c r="B202" s="66" t="s">
        <v>258</v>
      </c>
      <c r="C202" s="56" t="s">
        <v>49</v>
      </c>
      <c r="D202" s="138" t="s">
        <v>1001</v>
      </c>
      <c r="E202" s="103" t="s">
        <v>1089</v>
      </c>
      <c r="F202" s="58">
        <v>43212</v>
      </c>
      <c r="G202" s="56" t="s">
        <v>484</v>
      </c>
      <c r="H202" s="56" t="s">
        <v>399</v>
      </c>
      <c r="I202" s="59">
        <v>900</v>
      </c>
      <c r="J202" s="56"/>
      <c r="K202" s="92" t="s">
        <v>16</v>
      </c>
      <c r="L202" s="92" t="s">
        <v>16</v>
      </c>
      <c r="M202" s="56">
        <v>1</v>
      </c>
    </row>
    <row r="203" spans="1:13" ht="13.5" customHeight="1">
      <c r="A203" s="66" t="s">
        <v>0</v>
      </c>
      <c r="B203" s="66" t="s">
        <v>258</v>
      </c>
      <c r="C203" s="45" t="s">
        <v>247</v>
      </c>
      <c r="D203" s="145" t="s">
        <v>1005</v>
      </c>
      <c r="E203" s="52" t="s">
        <v>886</v>
      </c>
      <c r="F203" s="53">
        <v>43646</v>
      </c>
      <c r="G203" s="45" t="s">
        <v>488</v>
      </c>
      <c r="H203" s="45" t="s">
        <v>616</v>
      </c>
      <c r="I203" s="54">
        <v>1196</v>
      </c>
      <c r="J203" s="45"/>
      <c r="K203" s="71" t="s">
        <v>4</v>
      </c>
      <c r="L203" s="71" t="s">
        <v>4</v>
      </c>
      <c r="M203" s="45">
        <v>1</v>
      </c>
    </row>
    <row r="204" spans="1:13" ht="13.5" customHeight="1">
      <c r="A204" s="66" t="s">
        <v>0</v>
      </c>
      <c r="B204" s="66" t="s">
        <v>258</v>
      </c>
      <c r="C204" s="45" t="s">
        <v>247</v>
      </c>
      <c r="D204" s="145" t="s">
        <v>1005</v>
      </c>
      <c r="E204" s="103" t="s">
        <v>975</v>
      </c>
      <c r="F204" s="53">
        <v>41035</v>
      </c>
      <c r="G204" s="45" t="s">
        <v>492</v>
      </c>
      <c r="H204" s="76" t="s">
        <v>617</v>
      </c>
      <c r="I204" s="54">
        <v>710</v>
      </c>
      <c r="J204" s="45"/>
      <c r="K204" s="52" t="s">
        <v>33</v>
      </c>
      <c r="L204" s="52" t="s">
        <v>33</v>
      </c>
      <c r="M204" s="45">
        <v>2</v>
      </c>
    </row>
    <row r="205" spans="1:13" ht="13.5" customHeight="1">
      <c r="A205" s="72" t="s">
        <v>0</v>
      </c>
      <c r="B205" s="72" t="s">
        <v>258</v>
      </c>
      <c r="C205" s="45" t="s">
        <v>247</v>
      </c>
      <c r="D205" s="104" t="s">
        <v>1007</v>
      </c>
      <c r="E205" s="52" t="s">
        <v>410</v>
      </c>
      <c r="F205" s="53">
        <v>43644</v>
      </c>
      <c r="G205" s="45" t="s">
        <v>487</v>
      </c>
      <c r="H205" s="45" t="s">
        <v>618</v>
      </c>
      <c r="I205" s="54">
        <v>169</v>
      </c>
      <c r="J205" s="45"/>
      <c r="K205" s="71" t="s">
        <v>4</v>
      </c>
      <c r="L205" s="71" t="s">
        <v>4</v>
      </c>
      <c r="M205" s="45">
        <v>1</v>
      </c>
    </row>
    <row r="206" spans="1:13" ht="13.5" customHeight="1">
      <c r="A206" s="66" t="s">
        <v>0</v>
      </c>
      <c r="B206" s="66" t="s">
        <v>258</v>
      </c>
      <c r="C206" s="45" t="s">
        <v>247</v>
      </c>
      <c r="D206" s="145" t="s">
        <v>1005</v>
      </c>
      <c r="E206" s="52" t="s">
        <v>409</v>
      </c>
      <c r="F206" s="53">
        <v>43191</v>
      </c>
      <c r="G206" s="45" t="s">
        <v>486</v>
      </c>
      <c r="H206" s="45" t="s">
        <v>619</v>
      </c>
      <c r="I206" s="54">
        <v>655</v>
      </c>
      <c r="J206" s="45"/>
      <c r="K206" s="52" t="s">
        <v>310</v>
      </c>
      <c r="L206" s="52" t="s">
        <v>33</v>
      </c>
      <c r="M206" s="45">
        <v>2</v>
      </c>
    </row>
    <row r="207" spans="1:13" ht="13.5" customHeight="1">
      <c r="A207" s="66" t="s">
        <v>0</v>
      </c>
      <c r="B207" s="66" t="s">
        <v>258</v>
      </c>
      <c r="C207" s="45" t="s">
        <v>247</v>
      </c>
      <c r="D207" s="145" t="s">
        <v>1005</v>
      </c>
      <c r="E207" s="52" t="s">
        <v>411</v>
      </c>
      <c r="F207" s="53">
        <v>43646</v>
      </c>
      <c r="G207" s="45" t="s">
        <v>489</v>
      </c>
      <c r="H207" s="45" t="s">
        <v>620</v>
      </c>
      <c r="I207" s="54">
        <v>345</v>
      </c>
      <c r="J207" s="45"/>
      <c r="K207" s="71" t="s">
        <v>4</v>
      </c>
      <c r="L207" s="71" t="s">
        <v>4</v>
      </c>
      <c r="M207" s="45">
        <v>1</v>
      </c>
    </row>
    <row r="208" spans="1:13" ht="13.5" customHeight="1">
      <c r="A208" s="72" t="s">
        <v>0</v>
      </c>
      <c r="B208" s="72" t="s">
        <v>258</v>
      </c>
      <c r="C208" s="47" t="s">
        <v>247</v>
      </c>
      <c r="D208" s="151" t="s">
        <v>1014</v>
      </c>
      <c r="E208" s="46" t="s">
        <v>887</v>
      </c>
      <c r="F208" s="49">
        <v>43561</v>
      </c>
      <c r="G208" s="45" t="s">
        <v>491</v>
      </c>
      <c r="H208" s="45" t="s">
        <v>622</v>
      </c>
      <c r="I208" s="47">
        <v>2</v>
      </c>
      <c r="K208" s="75" t="s">
        <v>64</v>
      </c>
      <c r="L208" s="75" t="s">
        <v>64</v>
      </c>
      <c r="M208" s="47">
        <v>1</v>
      </c>
    </row>
    <row r="209" spans="1:13" ht="13.5" customHeight="1">
      <c r="A209" s="66" t="s">
        <v>0</v>
      </c>
      <c r="B209" s="66" t="s">
        <v>258</v>
      </c>
      <c r="C209" s="56" t="s">
        <v>247</v>
      </c>
      <c r="D209" s="138" t="s">
        <v>1009</v>
      </c>
      <c r="E209" s="57" t="s">
        <v>408</v>
      </c>
      <c r="F209" s="58">
        <v>43647</v>
      </c>
      <c r="G209" s="56" t="s">
        <v>490</v>
      </c>
      <c r="H209" s="56" t="s">
        <v>621</v>
      </c>
      <c r="I209" s="59">
        <v>752</v>
      </c>
      <c r="J209" s="56"/>
      <c r="K209" s="92" t="s">
        <v>4</v>
      </c>
      <c r="L209" s="92" t="s">
        <v>4</v>
      </c>
      <c r="M209" s="56">
        <v>1</v>
      </c>
    </row>
    <row r="210" spans="1:13" ht="13.5" customHeight="1">
      <c r="A210" s="66" t="s">
        <v>0</v>
      </c>
      <c r="B210" s="66" t="s">
        <v>258</v>
      </c>
      <c r="C210" s="54" t="s">
        <v>128</v>
      </c>
      <c r="D210" s="90" t="s">
        <v>558</v>
      </c>
      <c r="E210" s="52" t="s">
        <v>555</v>
      </c>
      <c r="F210" s="53">
        <v>43690</v>
      </c>
      <c r="G210" s="80" t="s">
        <v>983</v>
      </c>
      <c r="H210" s="80" t="s">
        <v>984</v>
      </c>
      <c r="I210" s="80">
        <v>664</v>
      </c>
      <c r="J210" s="54"/>
      <c r="K210" s="71" t="s">
        <v>614</v>
      </c>
      <c r="L210" s="71" t="s">
        <v>33</v>
      </c>
      <c r="M210" s="45">
        <v>1</v>
      </c>
    </row>
    <row r="211" spans="1:13" ht="13.5" customHeight="1">
      <c r="A211" s="66" t="s">
        <v>0</v>
      </c>
      <c r="B211" s="66" t="s">
        <v>258</v>
      </c>
      <c r="C211" s="54" t="s">
        <v>128</v>
      </c>
      <c r="D211" s="90" t="s">
        <v>989</v>
      </c>
      <c r="E211" s="103" t="s">
        <v>889</v>
      </c>
      <c r="F211" s="53">
        <v>43285</v>
      </c>
      <c r="G211" s="45" t="s">
        <v>582</v>
      </c>
      <c r="H211" s="45" t="s">
        <v>542</v>
      </c>
      <c r="I211" s="54">
        <v>48</v>
      </c>
      <c r="J211" s="54"/>
      <c r="K211" s="71" t="s">
        <v>33</v>
      </c>
      <c r="L211" s="71" t="s">
        <v>33</v>
      </c>
      <c r="M211" s="45">
        <v>1</v>
      </c>
    </row>
    <row r="212" spans="1:13" ht="13.5" customHeight="1">
      <c r="A212" s="72" t="s">
        <v>0</v>
      </c>
      <c r="B212" s="72" t="s">
        <v>258</v>
      </c>
      <c r="C212" s="45" t="s">
        <v>128</v>
      </c>
      <c r="D212" s="90" t="s">
        <v>1072</v>
      </c>
      <c r="E212" s="78" t="s">
        <v>1065</v>
      </c>
      <c r="F212" s="79">
        <v>44618</v>
      </c>
      <c r="G212" s="80" t="s">
        <v>1066</v>
      </c>
      <c r="H212" s="80" t="s">
        <v>1067</v>
      </c>
      <c r="I212" s="80">
        <v>411</v>
      </c>
      <c r="J212" s="81"/>
      <c r="K212" s="78" t="s">
        <v>33</v>
      </c>
      <c r="L212" s="78" t="s">
        <v>33</v>
      </c>
      <c r="M212" s="45">
        <v>1</v>
      </c>
    </row>
    <row r="213" spans="1:13" ht="13.5" customHeight="1">
      <c r="A213" s="66" t="s">
        <v>0</v>
      </c>
      <c r="B213" s="66" t="s">
        <v>258</v>
      </c>
      <c r="C213" s="54" t="s">
        <v>128</v>
      </c>
      <c r="D213" s="90" t="s">
        <v>1115</v>
      </c>
      <c r="E213" s="103" t="s">
        <v>988</v>
      </c>
      <c r="F213" s="53">
        <v>43673</v>
      </c>
      <c r="G213" s="89" t="s">
        <v>584</v>
      </c>
      <c r="H213" s="77" t="s">
        <v>548</v>
      </c>
      <c r="I213" s="54">
        <v>980</v>
      </c>
      <c r="J213" s="54"/>
      <c r="K213" s="71" t="s">
        <v>615</v>
      </c>
      <c r="L213" s="71" t="s">
        <v>33</v>
      </c>
      <c r="M213" s="45">
        <v>2</v>
      </c>
    </row>
    <row r="214" spans="1:13" ht="13.5" customHeight="1">
      <c r="A214" s="66" t="s">
        <v>0</v>
      </c>
      <c r="B214" s="66" t="s">
        <v>258</v>
      </c>
      <c r="C214" s="47" t="s">
        <v>128</v>
      </c>
      <c r="D214" s="151" t="s">
        <v>1093</v>
      </c>
      <c r="E214" s="82" t="s">
        <v>1077</v>
      </c>
      <c r="F214" s="83">
        <v>44617</v>
      </c>
      <c r="G214" s="84" t="s">
        <v>1063</v>
      </c>
      <c r="H214" s="84" t="s">
        <v>1064</v>
      </c>
      <c r="I214" s="84">
        <v>394</v>
      </c>
      <c r="J214" s="85"/>
      <c r="K214" s="82" t="s">
        <v>33</v>
      </c>
      <c r="L214" s="82" t="s">
        <v>33</v>
      </c>
      <c r="M214" s="45">
        <v>1</v>
      </c>
    </row>
    <row r="215" spans="1:13" ht="12.75">
      <c r="A215" s="72" t="s">
        <v>0</v>
      </c>
      <c r="B215" s="72" t="s">
        <v>258</v>
      </c>
      <c r="C215" s="50" t="s">
        <v>128</v>
      </c>
      <c r="D215" s="151" t="s">
        <v>558</v>
      </c>
      <c r="E215" s="93" t="s">
        <v>554</v>
      </c>
      <c r="F215" s="49">
        <v>43678</v>
      </c>
      <c r="G215" s="50" t="s">
        <v>922</v>
      </c>
      <c r="H215" s="50" t="s">
        <v>923</v>
      </c>
      <c r="I215" s="50">
        <v>720</v>
      </c>
      <c r="J215" s="50"/>
      <c r="K215" s="75" t="s">
        <v>615</v>
      </c>
      <c r="L215" s="75" t="s">
        <v>33</v>
      </c>
      <c r="M215" s="47">
        <v>2</v>
      </c>
    </row>
    <row r="216" spans="1:13" ht="13.5" customHeight="1">
      <c r="A216" s="66" t="s">
        <v>0</v>
      </c>
      <c r="B216" s="66" t="s">
        <v>258</v>
      </c>
      <c r="C216" s="54" t="s">
        <v>128</v>
      </c>
      <c r="D216" s="90" t="s">
        <v>1115</v>
      </c>
      <c r="E216" s="103" t="s">
        <v>985</v>
      </c>
      <c r="F216" s="53">
        <v>43675</v>
      </c>
      <c r="G216" s="89" t="s">
        <v>729</v>
      </c>
      <c r="H216" s="77" t="s">
        <v>730</v>
      </c>
      <c r="I216" s="54">
        <v>730</v>
      </c>
      <c r="J216" s="54"/>
      <c r="K216" s="71" t="s">
        <v>613</v>
      </c>
      <c r="L216" s="71" t="s">
        <v>33</v>
      </c>
      <c r="M216" s="45">
        <v>2</v>
      </c>
    </row>
    <row r="217" spans="1:13" ht="13.5" customHeight="1">
      <c r="A217" s="72" t="s">
        <v>0</v>
      </c>
      <c r="B217" s="72" t="s">
        <v>258</v>
      </c>
      <c r="C217" s="50" t="s">
        <v>128</v>
      </c>
      <c r="D217" s="151" t="s">
        <v>558</v>
      </c>
      <c r="E217" s="46" t="s">
        <v>543</v>
      </c>
      <c r="F217" s="49">
        <v>43639</v>
      </c>
      <c r="G217" s="108" t="s">
        <v>986</v>
      </c>
      <c r="H217" s="108" t="s">
        <v>987</v>
      </c>
      <c r="I217" s="50">
        <v>1126</v>
      </c>
      <c r="J217" s="50"/>
      <c r="K217" s="75" t="s">
        <v>609</v>
      </c>
      <c r="L217" s="75" t="s">
        <v>33</v>
      </c>
      <c r="M217" s="47">
        <v>1</v>
      </c>
    </row>
    <row r="218" spans="1:13" ht="13.5" customHeight="1">
      <c r="A218" s="72" t="s">
        <v>0</v>
      </c>
      <c r="B218" s="72" t="s">
        <v>258</v>
      </c>
      <c r="C218" s="54" t="s">
        <v>128</v>
      </c>
      <c r="D218" s="90" t="s">
        <v>238</v>
      </c>
      <c r="E218" s="52" t="s">
        <v>142</v>
      </c>
      <c r="F218" s="53">
        <v>43191</v>
      </c>
      <c r="G218" s="45" t="s">
        <v>586</v>
      </c>
      <c r="H218" s="45" t="s">
        <v>552</v>
      </c>
      <c r="I218" s="54" t="s">
        <v>589</v>
      </c>
      <c r="J218" s="54"/>
      <c r="K218" s="71" t="s">
        <v>33</v>
      </c>
      <c r="L218" s="71" t="s">
        <v>33</v>
      </c>
      <c r="M218" s="45">
        <v>1</v>
      </c>
    </row>
    <row r="219" spans="1:13" ht="13.5" customHeight="1">
      <c r="A219" s="66" t="s">
        <v>0</v>
      </c>
      <c r="B219" s="66" t="s">
        <v>258</v>
      </c>
      <c r="C219" s="54" t="s">
        <v>128</v>
      </c>
      <c r="D219" s="90" t="s">
        <v>238</v>
      </c>
      <c r="E219" s="52" t="s">
        <v>142</v>
      </c>
      <c r="F219" s="53">
        <v>43554</v>
      </c>
      <c r="G219" s="45" t="s">
        <v>587</v>
      </c>
      <c r="H219" s="45" t="s">
        <v>143</v>
      </c>
      <c r="I219" s="54" t="s">
        <v>590</v>
      </c>
      <c r="J219" s="54"/>
      <c r="K219" s="71" t="s">
        <v>33</v>
      </c>
      <c r="L219" s="71" t="s">
        <v>33</v>
      </c>
      <c r="M219" s="45">
        <v>1</v>
      </c>
    </row>
    <row r="220" spans="1:13" ht="13.5" customHeight="1">
      <c r="A220" s="66" t="s">
        <v>0</v>
      </c>
      <c r="B220" s="66" t="s">
        <v>258</v>
      </c>
      <c r="C220" s="54" t="s">
        <v>128</v>
      </c>
      <c r="D220" s="90" t="s">
        <v>238</v>
      </c>
      <c r="E220" s="52" t="s">
        <v>142</v>
      </c>
      <c r="F220" s="53">
        <v>43399</v>
      </c>
      <c r="G220" s="45" t="s">
        <v>815</v>
      </c>
      <c r="H220" s="45" t="s">
        <v>746</v>
      </c>
      <c r="I220" s="54">
        <v>14</v>
      </c>
      <c r="J220" s="54"/>
      <c r="K220" s="71" t="s">
        <v>33</v>
      </c>
      <c r="L220" s="71" t="s">
        <v>33</v>
      </c>
      <c r="M220" s="45">
        <v>2</v>
      </c>
    </row>
    <row r="221" spans="1:13" ht="13.5" customHeight="1">
      <c r="A221" s="66" t="s">
        <v>0</v>
      </c>
      <c r="B221" s="66" t="s">
        <v>258</v>
      </c>
      <c r="C221" s="54" t="s">
        <v>128</v>
      </c>
      <c r="D221" s="90" t="s">
        <v>558</v>
      </c>
      <c r="E221" s="52" t="s">
        <v>726</v>
      </c>
      <c r="F221" s="53">
        <v>43690</v>
      </c>
      <c r="G221" s="54" t="s">
        <v>917</v>
      </c>
      <c r="H221" s="54" t="s">
        <v>924</v>
      </c>
      <c r="I221" s="54">
        <v>1340</v>
      </c>
      <c r="J221" s="54"/>
      <c r="K221" s="71" t="s">
        <v>615</v>
      </c>
      <c r="L221" s="71" t="s">
        <v>33</v>
      </c>
      <c r="M221" s="45">
        <v>1</v>
      </c>
    </row>
    <row r="222" spans="1:13" ht="13.5" customHeight="1">
      <c r="A222" s="66" t="s">
        <v>0</v>
      </c>
      <c r="B222" s="66" t="s">
        <v>258</v>
      </c>
      <c r="C222" s="54" t="s">
        <v>128</v>
      </c>
      <c r="D222" s="90" t="s">
        <v>558</v>
      </c>
      <c r="E222" s="52" t="s">
        <v>888</v>
      </c>
      <c r="F222" s="53">
        <v>43655</v>
      </c>
      <c r="G222" s="89" t="s">
        <v>731</v>
      </c>
      <c r="H222" s="77" t="s">
        <v>816</v>
      </c>
      <c r="I222" s="54">
        <v>720</v>
      </c>
      <c r="J222" s="54"/>
      <c r="K222" s="71" t="s">
        <v>613</v>
      </c>
      <c r="L222" s="71" t="s">
        <v>33</v>
      </c>
      <c r="M222" s="45">
        <v>2</v>
      </c>
    </row>
    <row r="223" spans="1:13" ht="13.5" customHeight="1">
      <c r="A223" s="66" t="s">
        <v>0</v>
      </c>
      <c r="B223" s="66" t="s">
        <v>258</v>
      </c>
      <c r="C223" s="54" t="s">
        <v>128</v>
      </c>
      <c r="D223" s="90" t="s">
        <v>990</v>
      </c>
      <c r="E223" s="52" t="s">
        <v>890</v>
      </c>
      <c r="F223" s="53">
        <v>42620</v>
      </c>
      <c r="G223" s="45" t="s">
        <v>581</v>
      </c>
      <c r="H223" s="45" t="s">
        <v>541</v>
      </c>
      <c r="I223" s="54" t="s">
        <v>588</v>
      </c>
      <c r="J223" s="45"/>
      <c r="K223" s="71" t="s">
        <v>33</v>
      </c>
      <c r="L223" s="71" t="s">
        <v>166</v>
      </c>
      <c r="M223" s="45">
        <v>1</v>
      </c>
    </row>
    <row r="224" spans="1:13" ht="13.5" customHeight="1">
      <c r="A224" s="66" t="s">
        <v>0</v>
      </c>
      <c r="B224" s="66" t="s">
        <v>258</v>
      </c>
      <c r="C224" s="54" t="s">
        <v>128</v>
      </c>
      <c r="D224" s="90" t="s">
        <v>991</v>
      </c>
      <c r="E224" s="52" t="s">
        <v>557</v>
      </c>
      <c r="F224" s="53">
        <v>43652</v>
      </c>
      <c r="G224" s="45" t="s">
        <v>585</v>
      </c>
      <c r="H224" s="45" t="s">
        <v>1054</v>
      </c>
      <c r="I224" s="54">
        <v>995</v>
      </c>
      <c r="J224" s="54"/>
      <c r="K224" s="71" t="s">
        <v>4</v>
      </c>
      <c r="L224" s="71" t="s">
        <v>506</v>
      </c>
      <c r="M224" s="45">
        <v>1</v>
      </c>
    </row>
    <row r="225" spans="1:13" ht="15" customHeight="1">
      <c r="A225" s="66" t="s">
        <v>0</v>
      </c>
      <c r="B225" s="66" t="s">
        <v>258</v>
      </c>
      <c r="C225" s="54" t="s">
        <v>128</v>
      </c>
      <c r="D225" s="90" t="s">
        <v>989</v>
      </c>
      <c r="E225" s="52" t="s">
        <v>553</v>
      </c>
      <c r="F225" s="53">
        <v>43856</v>
      </c>
      <c r="G225" s="45" t="s">
        <v>583</v>
      </c>
      <c r="H225" s="45" t="s">
        <v>546</v>
      </c>
      <c r="I225" s="54">
        <v>670</v>
      </c>
      <c r="J225" s="54"/>
      <c r="K225" s="71" t="s">
        <v>33</v>
      </c>
      <c r="L225" s="71" t="s">
        <v>33</v>
      </c>
      <c r="M225" s="45">
        <v>2</v>
      </c>
    </row>
    <row r="226" spans="1:13" ht="18.75" customHeight="1">
      <c r="A226" s="66" t="s">
        <v>0</v>
      </c>
      <c r="B226" s="66" t="s">
        <v>258</v>
      </c>
      <c r="C226" s="56" t="s">
        <v>128</v>
      </c>
      <c r="D226" s="138" t="s">
        <v>989</v>
      </c>
      <c r="E226" s="109" t="s">
        <v>1068</v>
      </c>
      <c r="F226" s="110">
        <v>44619</v>
      </c>
      <c r="G226" s="111" t="s">
        <v>1069</v>
      </c>
      <c r="H226" s="111" t="s">
        <v>1070</v>
      </c>
      <c r="I226" s="111">
        <v>689</v>
      </c>
      <c r="J226" s="112"/>
      <c r="K226" s="109" t="s">
        <v>33</v>
      </c>
      <c r="L226" s="109" t="s">
        <v>33</v>
      </c>
      <c r="M226" s="56">
        <v>1</v>
      </c>
    </row>
    <row r="227" spans="1:14" ht="13.5" customHeight="1">
      <c r="A227" s="66" t="s">
        <v>0</v>
      </c>
      <c r="B227" s="66" t="s">
        <v>258</v>
      </c>
      <c r="C227" s="45" t="s">
        <v>539</v>
      </c>
      <c r="D227" s="90" t="s">
        <v>998</v>
      </c>
      <c r="E227" s="52" t="s">
        <v>536</v>
      </c>
      <c r="F227" s="53">
        <v>43651</v>
      </c>
      <c r="G227" s="45" t="s">
        <v>580</v>
      </c>
      <c r="H227" s="45" t="s">
        <v>537</v>
      </c>
      <c r="I227" s="54">
        <v>400</v>
      </c>
      <c r="J227" s="45"/>
      <c r="K227" s="71" t="s">
        <v>32</v>
      </c>
      <c r="L227" s="71" t="s">
        <v>33</v>
      </c>
      <c r="M227" s="45">
        <v>6</v>
      </c>
      <c r="N227" s="46" t="s">
        <v>1130</v>
      </c>
    </row>
    <row r="228" spans="1:14" s="136" customFormat="1" ht="13.5" customHeight="1">
      <c r="A228" s="66" t="s">
        <v>0</v>
      </c>
      <c r="B228" s="66" t="s">
        <v>258</v>
      </c>
      <c r="C228" s="45" t="s">
        <v>539</v>
      </c>
      <c r="D228" s="90" t="s">
        <v>998</v>
      </c>
      <c r="E228" s="52" t="s">
        <v>536</v>
      </c>
      <c r="F228" s="53">
        <v>43333</v>
      </c>
      <c r="G228" s="45">
        <v>46.4903611</v>
      </c>
      <c r="H228" s="45">
        <v>6.7306944</v>
      </c>
      <c r="I228" s="54">
        <v>400</v>
      </c>
      <c r="J228" s="45"/>
      <c r="K228" s="71" t="s">
        <v>1132</v>
      </c>
      <c r="L228" s="71" t="s">
        <v>33</v>
      </c>
      <c r="M228" s="45" t="s">
        <v>73</v>
      </c>
      <c r="N228" s="46" t="s">
        <v>1130</v>
      </c>
    </row>
    <row r="229" spans="1:14" s="136" customFormat="1" ht="13.5" customHeight="1">
      <c r="A229" s="66" t="s">
        <v>0</v>
      </c>
      <c r="B229" s="66" t="s">
        <v>258</v>
      </c>
      <c r="C229" s="45" t="s">
        <v>539</v>
      </c>
      <c r="D229" s="90" t="s">
        <v>998</v>
      </c>
      <c r="E229" s="52" t="s">
        <v>536</v>
      </c>
      <c r="F229" s="53">
        <v>43333</v>
      </c>
      <c r="G229" s="45">
        <v>46.490361</v>
      </c>
      <c r="H229" s="45">
        <v>6.730694</v>
      </c>
      <c r="I229" s="54">
        <v>400</v>
      </c>
      <c r="J229" s="45"/>
      <c r="K229" s="71" t="s">
        <v>1132</v>
      </c>
      <c r="L229" s="71" t="s">
        <v>33</v>
      </c>
      <c r="M229" s="45" t="s">
        <v>73</v>
      </c>
      <c r="N229" s="46" t="s">
        <v>1153</v>
      </c>
    </row>
    <row r="230" spans="1:13" ht="13.5" customHeight="1">
      <c r="A230" s="66" t="s">
        <v>0</v>
      </c>
      <c r="B230" s="66" t="s">
        <v>258</v>
      </c>
      <c r="C230" s="45" t="s">
        <v>539</v>
      </c>
      <c r="D230" s="90" t="s">
        <v>998</v>
      </c>
      <c r="E230" s="52" t="s">
        <v>540</v>
      </c>
      <c r="F230" s="53">
        <v>43727</v>
      </c>
      <c r="G230" s="45" t="s">
        <v>577</v>
      </c>
      <c r="H230" s="45" t="s">
        <v>530</v>
      </c>
      <c r="I230" s="45">
        <v>406</v>
      </c>
      <c r="J230" s="45"/>
      <c r="K230" s="71" t="s">
        <v>528</v>
      </c>
      <c r="L230" s="71" t="s">
        <v>33</v>
      </c>
      <c r="M230" s="45">
        <v>3</v>
      </c>
    </row>
    <row r="231" spans="1:13" ht="13.5" customHeight="1">
      <c r="A231" s="72" t="s">
        <v>0</v>
      </c>
      <c r="B231" s="72" t="s">
        <v>258</v>
      </c>
      <c r="C231" s="47" t="s">
        <v>539</v>
      </c>
      <c r="D231" s="90" t="s">
        <v>998</v>
      </c>
      <c r="E231" s="46" t="s">
        <v>535</v>
      </c>
      <c r="F231" s="49">
        <v>43651</v>
      </c>
      <c r="G231" s="84" t="s">
        <v>918</v>
      </c>
      <c r="H231" s="84" t="s">
        <v>919</v>
      </c>
      <c r="I231" s="84">
        <v>581</v>
      </c>
      <c r="K231" s="75" t="s">
        <v>528</v>
      </c>
      <c r="L231" s="75" t="s">
        <v>33</v>
      </c>
      <c r="M231" s="47">
        <v>3</v>
      </c>
    </row>
    <row r="232" spans="1:13" ht="13.5" customHeight="1">
      <c r="A232" s="66" t="s">
        <v>0</v>
      </c>
      <c r="B232" s="66" t="s">
        <v>258</v>
      </c>
      <c r="C232" s="45" t="s">
        <v>539</v>
      </c>
      <c r="D232" s="90" t="s">
        <v>998</v>
      </c>
      <c r="E232" s="52" t="s">
        <v>531</v>
      </c>
      <c r="F232" s="53">
        <v>43727</v>
      </c>
      <c r="G232" s="45" t="s">
        <v>578</v>
      </c>
      <c r="H232" s="45" t="s">
        <v>532</v>
      </c>
      <c r="I232" s="45">
        <v>384</v>
      </c>
      <c r="J232" s="45"/>
      <c r="K232" s="71" t="s">
        <v>528</v>
      </c>
      <c r="L232" s="71" t="s">
        <v>33</v>
      </c>
      <c r="M232" s="45">
        <v>3</v>
      </c>
    </row>
    <row r="233" spans="1:13" ht="13.5" customHeight="1">
      <c r="A233" s="72" t="s">
        <v>0</v>
      </c>
      <c r="B233" s="72" t="s">
        <v>258</v>
      </c>
      <c r="C233" s="56" t="s">
        <v>539</v>
      </c>
      <c r="D233" s="138" t="s">
        <v>998</v>
      </c>
      <c r="E233" s="57" t="s">
        <v>533</v>
      </c>
      <c r="F233" s="58">
        <v>43727</v>
      </c>
      <c r="G233" s="56" t="s">
        <v>579</v>
      </c>
      <c r="H233" s="56" t="s">
        <v>534</v>
      </c>
      <c r="I233" s="56">
        <v>395</v>
      </c>
      <c r="J233" s="56"/>
      <c r="K233" s="92" t="s">
        <v>528</v>
      </c>
      <c r="L233" s="92" t="s">
        <v>33</v>
      </c>
      <c r="M233" s="56">
        <v>3</v>
      </c>
    </row>
    <row r="234" spans="1:13" ht="13.5" customHeight="1">
      <c r="A234" s="72" t="s">
        <v>0</v>
      </c>
      <c r="B234" s="72" t="s">
        <v>258</v>
      </c>
      <c r="C234" s="45" t="s">
        <v>520</v>
      </c>
      <c r="D234" s="90" t="s">
        <v>514</v>
      </c>
      <c r="E234" s="52" t="s">
        <v>514</v>
      </c>
      <c r="F234" s="53">
        <v>43755</v>
      </c>
      <c r="G234" s="45" t="s">
        <v>572</v>
      </c>
      <c r="H234" s="45" t="s">
        <v>515</v>
      </c>
      <c r="I234" s="54">
        <v>0</v>
      </c>
      <c r="J234" s="45"/>
      <c r="K234" s="71" t="s">
        <v>4</v>
      </c>
      <c r="L234" s="71" t="s">
        <v>1108</v>
      </c>
      <c r="M234" s="45">
        <v>1</v>
      </c>
    </row>
    <row r="235" spans="1:13" ht="13.5" customHeight="1">
      <c r="A235" s="66" t="s">
        <v>0</v>
      </c>
      <c r="B235" s="66" t="s">
        <v>258</v>
      </c>
      <c r="C235" s="45" t="s">
        <v>520</v>
      </c>
      <c r="D235" s="45" t="s">
        <v>508</v>
      </c>
      <c r="E235" s="103" t="s">
        <v>1019</v>
      </c>
      <c r="F235" s="53">
        <v>43753</v>
      </c>
      <c r="G235" s="45" t="s">
        <v>568</v>
      </c>
      <c r="H235" s="45" t="s">
        <v>509</v>
      </c>
      <c r="I235" s="54">
        <v>33</v>
      </c>
      <c r="J235" s="45"/>
      <c r="K235" s="71" t="s">
        <v>4</v>
      </c>
      <c r="L235" s="71" t="s">
        <v>1108</v>
      </c>
      <c r="M235" s="45">
        <v>1</v>
      </c>
    </row>
    <row r="236" spans="1:13" ht="13.5" customHeight="1">
      <c r="A236" s="66" t="s">
        <v>0</v>
      </c>
      <c r="B236" s="66" t="s">
        <v>258</v>
      </c>
      <c r="C236" s="45" t="s">
        <v>520</v>
      </c>
      <c r="D236" s="90" t="s">
        <v>514</v>
      </c>
      <c r="E236" s="52" t="s">
        <v>954</v>
      </c>
      <c r="F236" s="53">
        <v>43534</v>
      </c>
      <c r="G236" s="45" t="s">
        <v>574</v>
      </c>
      <c r="H236" s="45" t="s">
        <v>518</v>
      </c>
      <c r="I236" s="45" t="s">
        <v>1031</v>
      </c>
      <c r="J236" s="45"/>
      <c r="K236" s="71" t="s">
        <v>64</v>
      </c>
      <c r="L236" s="71" t="s">
        <v>1108</v>
      </c>
      <c r="M236" s="45">
        <v>1</v>
      </c>
    </row>
    <row r="237" spans="1:13" ht="13.5" customHeight="1">
      <c r="A237" s="66" t="s">
        <v>0</v>
      </c>
      <c r="B237" s="66" t="s">
        <v>258</v>
      </c>
      <c r="C237" s="45" t="s">
        <v>520</v>
      </c>
      <c r="D237" s="45" t="s">
        <v>510</v>
      </c>
      <c r="E237" s="52" t="s">
        <v>516</v>
      </c>
      <c r="F237" s="53">
        <v>43538</v>
      </c>
      <c r="G237" s="45" t="s">
        <v>573</v>
      </c>
      <c r="H237" s="45" t="s">
        <v>517</v>
      </c>
      <c r="I237" s="45">
        <v>361</v>
      </c>
      <c r="J237" s="45"/>
      <c r="K237" s="71" t="s">
        <v>64</v>
      </c>
      <c r="L237" s="71" t="s">
        <v>506</v>
      </c>
      <c r="M237" s="45">
        <v>1</v>
      </c>
    </row>
    <row r="238" spans="1:13" ht="13.5" customHeight="1">
      <c r="A238" s="66" t="s">
        <v>0</v>
      </c>
      <c r="B238" s="66" t="s">
        <v>258</v>
      </c>
      <c r="C238" s="45" t="s">
        <v>520</v>
      </c>
      <c r="D238" s="45" t="s">
        <v>891</v>
      </c>
      <c r="E238" s="52" t="s">
        <v>1018</v>
      </c>
      <c r="F238" s="53">
        <v>43752</v>
      </c>
      <c r="G238" s="45" t="s">
        <v>566</v>
      </c>
      <c r="H238" s="45" t="s">
        <v>505</v>
      </c>
      <c r="I238" s="45">
        <v>5</v>
      </c>
      <c r="J238" s="45"/>
      <c r="K238" s="71" t="s">
        <v>4</v>
      </c>
      <c r="L238" s="71" t="s">
        <v>4</v>
      </c>
      <c r="M238" s="45">
        <v>1</v>
      </c>
    </row>
    <row r="239" spans="1:13" ht="13.5" customHeight="1">
      <c r="A239" s="66" t="s">
        <v>0</v>
      </c>
      <c r="B239" s="66" t="s">
        <v>258</v>
      </c>
      <c r="C239" s="45" t="s">
        <v>520</v>
      </c>
      <c r="D239" s="90" t="s">
        <v>514</v>
      </c>
      <c r="E239" s="52" t="s">
        <v>893</v>
      </c>
      <c r="F239" s="53">
        <v>43754</v>
      </c>
      <c r="G239" s="45" t="s">
        <v>570</v>
      </c>
      <c r="H239" s="45" t="s">
        <v>512</v>
      </c>
      <c r="I239" s="45">
        <v>51</v>
      </c>
      <c r="J239" s="45"/>
      <c r="K239" s="71" t="s">
        <v>4</v>
      </c>
      <c r="L239" s="71" t="s">
        <v>1108</v>
      </c>
      <c r="M239" s="45">
        <v>1</v>
      </c>
    </row>
    <row r="240" spans="1:13" ht="13.5" customHeight="1">
      <c r="A240" s="66" t="s">
        <v>0</v>
      </c>
      <c r="B240" s="66" t="s">
        <v>258</v>
      </c>
      <c r="C240" s="45" t="s">
        <v>520</v>
      </c>
      <c r="D240" s="90" t="s">
        <v>891</v>
      </c>
      <c r="E240" s="52" t="s">
        <v>894</v>
      </c>
      <c r="F240" s="53">
        <v>43536</v>
      </c>
      <c r="G240" s="45" t="s">
        <v>575</v>
      </c>
      <c r="H240" s="45" t="s">
        <v>519</v>
      </c>
      <c r="I240" s="45">
        <v>18</v>
      </c>
      <c r="J240" s="45"/>
      <c r="K240" s="71" t="s">
        <v>64</v>
      </c>
      <c r="L240" s="71" t="s">
        <v>1108</v>
      </c>
      <c r="M240" s="45">
        <v>1</v>
      </c>
    </row>
    <row r="241" spans="1:13" ht="13.5" customHeight="1">
      <c r="A241" s="66" t="s">
        <v>0</v>
      </c>
      <c r="B241" s="66" t="s">
        <v>258</v>
      </c>
      <c r="C241" s="45" t="s">
        <v>520</v>
      </c>
      <c r="D241" s="45" t="s">
        <v>510</v>
      </c>
      <c r="E241" s="52" t="s">
        <v>896</v>
      </c>
      <c r="F241" s="53">
        <v>43753</v>
      </c>
      <c r="G241" s="45" t="s">
        <v>569</v>
      </c>
      <c r="H241" s="45" t="s">
        <v>511</v>
      </c>
      <c r="I241" s="54">
        <v>219</v>
      </c>
      <c r="J241" s="45"/>
      <c r="K241" s="71" t="s">
        <v>4</v>
      </c>
      <c r="L241" s="71" t="s">
        <v>1108</v>
      </c>
      <c r="M241" s="45">
        <v>1</v>
      </c>
    </row>
    <row r="242" spans="1:13" ht="13.5" customHeight="1">
      <c r="A242" s="66" t="s">
        <v>0</v>
      </c>
      <c r="B242" s="66" t="s">
        <v>258</v>
      </c>
      <c r="C242" s="45" t="s">
        <v>520</v>
      </c>
      <c r="D242" s="45" t="s">
        <v>1020</v>
      </c>
      <c r="E242" s="52" t="s">
        <v>895</v>
      </c>
      <c r="F242" s="53">
        <v>43754</v>
      </c>
      <c r="G242" s="45" t="s">
        <v>571</v>
      </c>
      <c r="H242" s="45" t="s">
        <v>513</v>
      </c>
      <c r="I242" s="54">
        <v>36</v>
      </c>
      <c r="J242" s="45"/>
      <c r="K242" s="71" t="s">
        <v>4</v>
      </c>
      <c r="L242" s="71" t="s">
        <v>1108</v>
      </c>
      <c r="M242" s="45">
        <v>1</v>
      </c>
    </row>
    <row r="243" spans="1:15" s="56" customFormat="1" ht="13.5" customHeight="1">
      <c r="A243" s="67" t="s">
        <v>0</v>
      </c>
      <c r="B243" s="67" t="s">
        <v>258</v>
      </c>
      <c r="C243" s="56" t="s">
        <v>520</v>
      </c>
      <c r="D243" s="56" t="s">
        <v>510</v>
      </c>
      <c r="E243" s="57" t="s">
        <v>892</v>
      </c>
      <c r="F243" s="58">
        <v>43753</v>
      </c>
      <c r="G243" s="56" t="s">
        <v>567</v>
      </c>
      <c r="H243" s="56" t="s">
        <v>507</v>
      </c>
      <c r="I243" s="59">
        <v>63</v>
      </c>
      <c r="K243" s="92" t="s">
        <v>4</v>
      </c>
      <c r="L243" s="92" t="s">
        <v>1107</v>
      </c>
      <c r="M243" s="56">
        <v>1</v>
      </c>
      <c r="O243" s="56">
        <f>SUM(M115:M243)</f>
        <v>193</v>
      </c>
    </row>
    <row r="244" spans="1:15" s="45" customFormat="1" ht="13.5" customHeight="1">
      <c r="A244" s="65" t="s">
        <v>0</v>
      </c>
      <c r="B244" s="65" t="s">
        <v>227</v>
      </c>
      <c r="C244" s="45" t="s">
        <v>42</v>
      </c>
      <c r="D244" s="90">
        <v>75</v>
      </c>
      <c r="E244" s="52" t="s">
        <v>228</v>
      </c>
      <c r="F244" s="53">
        <v>42538</v>
      </c>
      <c r="G244" s="45" t="s">
        <v>817</v>
      </c>
      <c r="H244" s="45" t="s">
        <v>818</v>
      </c>
      <c r="I244" s="54">
        <v>38</v>
      </c>
      <c r="J244" s="54"/>
      <c r="K244" s="71" t="s">
        <v>1096</v>
      </c>
      <c r="L244" s="52" t="s">
        <v>1100</v>
      </c>
      <c r="M244" s="45">
        <v>6</v>
      </c>
      <c r="N244" s="52" t="s">
        <v>1136</v>
      </c>
      <c r="O244" s="45">
        <v>6</v>
      </c>
    </row>
    <row r="245" spans="1:14" s="56" customFormat="1" ht="13.5" customHeight="1">
      <c r="A245" s="67" t="s">
        <v>0</v>
      </c>
      <c r="B245" s="67" t="s">
        <v>227</v>
      </c>
      <c r="C245" s="56" t="s">
        <v>598</v>
      </c>
      <c r="D245" s="138">
        <v>54</v>
      </c>
      <c r="E245" s="57" t="s">
        <v>1155</v>
      </c>
      <c r="F245" s="58">
        <v>43629</v>
      </c>
      <c r="G245" s="56">
        <v>48.662532</v>
      </c>
      <c r="H245" s="56">
        <v>6.15377778</v>
      </c>
      <c r="I245" s="59">
        <v>277</v>
      </c>
      <c r="J245" s="59"/>
      <c r="K245" s="92" t="s">
        <v>33</v>
      </c>
      <c r="L245" s="57" t="s">
        <v>33</v>
      </c>
      <c r="M245" s="56" t="s">
        <v>73</v>
      </c>
      <c r="N245" s="57" t="s">
        <v>1136</v>
      </c>
    </row>
    <row r="246" spans="1:13" ht="13.5" customHeight="1">
      <c r="A246" s="66" t="s">
        <v>0</v>
      </c>
      <c r="B246" s="66" t="s">
        <v>230</v>
      </c>
      <c r="C246" s="45" t="s">
        <v>42</v>
      </c>
      <c r="D246" s="90">
        <v>34</v>
      </c>
      <c r="E246" s="52" t="s">
        <v>233</v>
      </c>
      <c r="F246" s="53">
        <v>42893</v>
      </c>
      <c r="G246" s="45" t="s">
        <v>819</v>
      </c>
      <c r="H246" s="45" t="s">
        <v>820</v>
      </c>
      <c r="I246" s="54">
        <v>2</v>
      </c>
      <c r="J246" s="45"/>
      <c r="K246" s="71" t="s">
        <v>229</v>
      </c>
      <c r="L246" s="71" t="s">
        <v>229</v>
      </c>
      <c r="M246" s="45">
        <v>2</v>
      </c>
    </row>
    <row r="247" spans="1:13" ht="13.5" customHeight="1">
      <c r="A247" s="66" t="s">
        <v>0</v>
      </c>
      <c r="B247" s="66" t="s">
        <v>230</v>
      </c>
      <c r="C247" s="45" t="s">
        <v>42</v>
      </c>
      <c r="D247" s="90">
        <v>66</v>
      </c>
      <c r="E247" s="103" t="s">
        <v>52</v>
      </c>
      <c r="F247" s="53">
        <v>42536</v>
      </c>
      <c r="G247" s="45" t="s">
        <v>821</v>
      </c>
      <c r="H247" s="45" t="s">
        <v>822</v>
      </c>
      <c r="I247" s="54">
        <v>1</v>
      </c>
      <c r="J247" s="45"/>
      <c r="K247" s="52" t="s">
        <v>33</v>
      </c>
      <c r="L247" s="52" t="s">
        <v>33</v>
      </c>
      <c r="M247" s="45">
        <v>1</v>
      </c>
    </row>
    <row r="248" spans="1:13" ht="13.5" customHeight="1">
      <c r="A248" s="66" t="s">
        <v>0</v>
      </c>
      <c r="B248" s="66" t="s">
        <v>230</v>
      </c>
      <c r="C248" s="45" t="s">
        <v>42</v>
      </c>
      <c r="D248" s="90">
        <v>34</v>
      </c>
      <c r="E248" s="71" t="s">
        <v>897</v>
      </c>
      <c r="F248" s="53">
        <v>43242</v>
      </c>
      <c r="G248" s="45" t="s">
        <v>825</v>
      </c>
      <c r="H248" s="45" t="s">
        <v>826</v>
      </c>
      <c r="I248" s="54">
        <v>164</v>
      </c>
      <c r="J248" s="54" t="s">
        <v>378</v>
      </c>
      <c r="K248" s="71" t="s">
        <v>229</v>
      </c>
      <c r="L248" s="71" t="s">
        <v>229</v>
      </c>
      <c r="M248" s="45">
        <v>2</v>
      </c>
    </row>
    <row r="249" spans="1:13" ht="13.5" customHeight="1">
      <c r="A249" s="66" t="s">
        <v>0</v>
      </c>
      <c r="B249" s="66" t="s">
        <v>230</v>
      </c>
      <c r="C249" s="45" t="s">
        <v>42</v>
      </c>
      <c r="D249" s="90">
        <v>34</v>
      </c>
      <c r="E249" s="52" t="s">
        <v>87</v>
      </c>
      <c r="F249" s="53">
        <v>43220</v>
      </c>
      <c r="G249" s="45" t="s">
        <v>823</v>
      </c>
      <c r="H249" s="45" t="s">
        <v>824</v>
      </c>
      <c r="I249" s="54">
        <v>340</v>
      </c>
      <c r="J249" s="45"/>
      <c r="K249" s="71" t="s">
        <v>229</v>
      </c>
      <c r="L249" s="71" t="s">
        <v>229</v>
      </c>
      <c r="M249" s="45">
        <v>1</v>
      </c>
    </row>
    <row r="250" spans="1:13" ht="13.5" customHeight="1">
      <c r="A250" s="66" t="s">
        <v>0</v>
      </c>
      <c r="B250" s="66" t="s">
        <v>230</v>
      </c>
      <c r="C250" s="45" t="s">
        <v>42</v>
      </c>
      <c r="D250" s="90">
        <v>13</v>
      </c>
      <c r="E250" s="103" t="s">
        <v>898</v>
      </c>
      <c r="F250" s="53">
        <v>42892</v>
      </c>
      <c r="G250" s="45" t="s">
        <v>827</v>
      </c>
      <c r="H250" s="45" t="s">
        <v>828</v>
      </c>
      <c r="I250" s="54">
        <v>100</v>
      </c>
      <c r="J250" s="45"/>
      <c r="K250" s="52" t="s">
        <v>33</v>
      </c>
      <c r="L250" s="52" t="s">
        <v>33</v>
      </c>
      <c r="M250" s="45">
        <v>2</v>
      </c>
    </row>
    <row r="251" spans="1:13" ht="13.5" customHeight="1">
      <c r="A251" s="66" t="s">
        <v>0</v>
      </c>
      <c r="B251" s="66" t="s">
        <v>230</v>
      </c>
      <c r="C251" s="45" t="s">
        <v>42</v>
      </c>
      <c r="D251" s="90">
        <v>34</v>
      </c>
      <c r="E251" s="52" t="s">
        <v>234</v>
      </c>
      <c r="F251" s="53">
        <v>42869</v>
      </c>
      <c r="G251" s="45" t="s">
        <v>829</v>
      </c>
      <c r="H251" s="45" t="s">
        <v>830</v>
      </c>
      <c r="I251" s="54">
        <v>1</v>
      </c>
      <c r="J251" s="45"/>
      <c r="K251" s="71" t="s">
        <v>229</v>
      </c>
      <c r="L251" s="71" t="s">
        <v>229</v>
      </c>
      <c r="M251" s="45">
        <v>1</v>
      </c>
    </row>
    <row r="252" spans="1:13" ht="13.5" customHeight="1">
      <c r="A252" s="66" t="s">
        <v>0</v>
      </c>
      <c r="B252" s="66" t="s">
        <v>230</v>
      </c>
      <c r="C252" s="45" t="s">
        <v>42</v>
      </c>
      <c r="D252" s="90">
        <v>34</v>
      </c>
      <c r="E252" s="52" t="s">
        <v>232</v>
      </c>
      <c r="F252" s="53">
        <v>43300</v>
      </c>
      <c r="G252" s="45" t="s">
        <v>831</v>
      </c>
      <c r="H252" s="45" t="s">
        <v>832</v>
      </c>
      <c r="I252" s="54">
        <v>6</v>
      </c>
      <c r="J252" s="45"/>
      <c r="K252" s="52" t="s">
        <v>33</v>
      </c>
      <c r="L252" s="52" t="s">
        <v>33</v>
      </c>
      <c r="M252" s="45">
        <v>3</v>
      </c>
    </row>
    <row r="253" spans="1:13" ht="13.5" customHeight="1">
      <c r="A253" s="66" t="s">
        <v>0</v>
      </c>
      <c r="B253" s="66" t="s">
        <v>230</v>
      </c>
      <c r="C253" s="45" t="s">
        <v>42</v>
      </c>
      <c r="D253" s="90">
        <v>34</v>
      </c>
      <c r="E253" s="103" t="s">
        <v>899</v>
      </c>
      <c r="F253" s="53">
        <v>43220</v>
      </c>
      <c r="G253" s="45" t="s">
        <v>837</v>
      </c>
      <c r="H253" s="45" t="s">
        <v>838</v>
      </c>
      <c r="I253" s="45">
        <v>94</v>
      </c>
      <c r="J253" s="45"/>
      <c r="K253" s="52" t="s">
        <v>33</v>
      </c>
      <c r="L253" s="52" t="s">
        <v>33</v>
      </c>
      <c r="M253" s="45">
        <v>2</v>
      </c>
    </row>
    <row r="254" spans="1:13" ht="13.5" customHeight="1">
      <c r="A254" s="66" t="s">
        <v>0</v>
      </c>
      <c r="B254" s="66" t="s">
        <v>230</v>
      </c>
      <c r="C254" s="45" t="s">
        <v>42</v>
      </c>
      <c r="D254" s="90">
        <v>34</v>
      </c>
      <c r="E254" s="52" t="s">
        <v>14</v>
      </c>
      <c r="F254" s="53">
        <v>42885</v>
      </c>
      <c r="G254" s="45" t="s">
        <v>833</v>
      </c>
      <c r="H254" s="45" t="s">
        <v>834</v>
      </c>
      <c r="I254" s="54">
        <v>56</v>
      </c>
      <c r="J254" s="45"/>
      <c r="K254" s="71" t="s">
        <v>229</v>
      </c>
      <c r="L254" s="71" t="s">
        <v>229</v>
      </c>
      <c r="M254" s="45">
        <v>2</v>
      </c>
    </row>
    <row r="255" spans="1:13" ht="13.5" customHeight="1">
      <c r="A255" s="66" t="s">
        <v>0</v>
      </c>
      <c r="B255" s="66" t="s">
        <v>230</v>
      </c>
      <c r="C255" s="45" t="s">
        <v>42</v>
      </c>
      <c r="D255" s="90">
        <v>34</v>
      </c>
      <c r="E255" s="52" t="s">
        <v>235</v>
      </c>
      <c r="F255" s="53">
        <v>43399</v>
      </c>
      <c r="G255" s="45" t="s">
        <v>835</v>
      </c>
      <c r="H255" s="45" t="s">
        <v>836</v>
      </c>
      <c r="I255" s="54">
        <v>264</v>
      </c>
      <c r="J255" s="45"/>
      <c r="K255" s="71" t="s">
        <v>229</v>
      </c>
      <c r="L255" s="71" t="s">
        <v>229</v>
      </c>
      <c r="M255" s="45">
        <v>1</v>
      </c>
    </row>
    <row r="256" spans="1:13" ht="13.5" customHeight="1">
      <c r="A256" s="66" t="s">
        <v>0</v>
      </c>
      <c r="B256" s="66" t="s">
        <v>230</v>
      </c>
      <c r="C256" s="45" t="s">
        <v>42</v>
      </c>
      <c r="D256" s="90">
        <v>66</v>
      </c>
      <c r="E256" s="52" t="s">
        <v>26</v>
      </c>
      <c r="F256" s="53">
        <v>39603</v>
      </c>
      <c r="G256" s="45" t="s">
        <v>841</v>
      </c>
      <c r="H256" s="45" t="s">
        <v>842</v>
      </c>
      <c r="I256" s="54">
        <v>1</v>
      </c>
      <c r="J256" s="45"/>
      <c r="K256" s="71" t="s">
        <v>33</v>
      </c>
      <c r="L256" s="71" t="s">
        <v>33</v>
      </c>
      <c r="M256" s="45">
        <v>3</v>
      </c>
    </row>
    <row r="257" spans="1:13" ht="13.5" customHeight="1">
      <c r="A257" s="66" t="s">
        <v>0</v>
      </c>
      <c r="B257" s="66" t="s">
        <v>230</v>
      </c>
      <c r="C257" s="45" t="s">
        <v>42</v>
      </c>
      <c r="D257" s="90">
        <v>34</v>
      </c>
      <c r="E257" s="103" t="s">
        <v>900</v>
      </c>
      <c r="F257" s="53">
        <v>42883</v>
      </c>
      <c r="G257" s="45" t="s">
        <v>843</v>
      </c>
      <c r="H257" s="45" t="s">
        <v>844</v>
      </c>
      <c r="I257" s="54">
        <v>170</v>
      </c>
      <c r="J257" s="45"/>
      <c r="K257" s="71" t="s">
        <v>229</v>
      </c>
      <c r="L257" s="71" t="s">
        <v>229</v>
      </c>
      <c r="M257" s="45">
        <v>2</v>
      </c>
    </row>
    <row r="258" spans="1:13" ht="12.75">
      <c r="A258" s="66" t="s">
        <v>0</v>
      </c>
      <c r="B258" s="66" t="s">
        <v>230</v>
      </c>
      <c r="C258" s="56" t="s">
        <v>42</v>
      </c>
      <c r="D258" s="138">
        <v>30</v>
      </c>
      <c r="E258" s="113" t="s">
        <v>1087</v>
      </c>
      <c r="F258" s="58">
        <v>41477</v>
      </c>
      <c r="G258" s="56" t="s">
        <v>839</v>
      </c>
      <c r="H258" s="56" t="s">
        <v>840</v>
      </c>
      <c r="I258" s="59">
        <v>164</v>
      </c>
      <c r="J258" s="56"/>
      <c r="K258" s="57" t="s">
        <v>33</v>
      </c>
      <c r="L258" s="57" t="s">
        <v>1106</v>
      </c>
      <c r="M258" s="56">
        <v>1</v>
      </c>
    </row>
    <row r="259" spans="1:13" ht="13.5" customHeight="1">
      <c r="A259" s="66" t="s">
        <v>0</v>
      </c>
      <c r="B259" s="66" t="s">
        <v>230</v>
      </c>
      <c r="C259" s="54" t="s">
        <v>128</v>
      </c>
      <c r="D259" s="104" t="s">
        <v>558</v>
      </c>
      <c r="E259" s="52" t="s">
        <v>920</v>
      </c>
      <c r="F259" s="53">
        <v>42918</v>
      </c>
      <c r="G259" s="45" t="s">
        <v>925</v>
      </c>
      <c r="H259" s="45" t="s">
        <v>921</v>
      </c>
      <c r="I259" s="54">
        <v>1194</v>
      </c>
      <c r="J259" s="45"/>
      <c r="K259" s="52" t="s">
        <v>33</v>
      </c>
      <c r="L259" s="52" t="s">
        <v>33</v>
      </c>
      <c r="M259" s="45">
        <v>1</v>
      </c>
    </row>
    <row r="260" spans="1:15" s="45" customFormat="1" ht="12.75">
      <c r="A260" s="67" t="s">
        <v>0</v>
      </c>
      <c r="B260" s="67" t="s">
        <v>230</v>
      </c>
      <c r="C260" s="56" t="s">
        <v>128</v>
      </c>
      <c r="D260" s="138" t="s">
        <v>558</v>
      </c>
      <c r="E260" s="113" t="s">
        <v>901</v>
      </c>
      <c r="F260" s="58">
        <v>42918</v>
      </c>
      <c r="G260" s="59" t="s">
        <v>1052</v>
      </c>
      <c r="H260" s="59" t="s">
        <v>1088</v>
      </c>
      <c r="I260" s="59">
        <v>884</v>
      </c>
      <c r="J260" s="56"/>
      <c r="K260" s="57" t="s">
        <v>33</v>
      </c>
      <c r="L260" s="57" t="s">
        <v>33</v>
      </c>
      <c r="M260" s="56">
        <v>2</v>
      </c>
      <c r="N260" s="56"/>
      <c r="O260" s="56">
        <f>SUM(M246:M260)</f>
        <v>26</v>
      </c>
    </row>
    <row r="261" spans="1:13" s="45" customFormat="1" ht="13.5" customHeight="1">
      <c r="A261" s="65" t="s">
        <v>0</v>
      </c>
      <c r="B261" s="65" t="s">
        <v>237</v>
      </c>
      <c r="C261" s="45" t="s">
        <v>42</v>
      </c>
      <c r="D261" s="145">
        <v>37</v>
      </c>
      <c r="E261" s="52" t="s">
        <v>129</v>
      </c>
      <c r="F261" s="53">
        <v>40353</v>
      </c>
      <c r="G261" s="45" t="s">
        <v>845</v>
      </c>
      <c r="H261" s="45" t="s">
        <v>846</v>
      </c>
      <c r="I261" s="54" t="s">
        <v>692</v>
      </c>
      <c r="K261" s="52" t="s">
        <v>33</v>
      </c>
      <c r="L261" s="52" t="s">
        <v>33</v>
      </c>
      <c r="M261" s="45">
        <v>7</v>
      </c>
    </row>
    <row r="262" spans="1:13" ht="13.5" customHeight="1">
      <c r="A262" s="66" t="s">
        <v>0</v>
      </c>
      <c r="B262" s="66" t="s">
        <v>237</v>
      </c>
      <c r="C262" s="45" t="s">
        <v>42</v>
      </c>
      <c r="D262" s="145">
        <v>37</v>
      </c>
      <c r="E262" s="52" t="s">
        <v>973</v>
      </c>
      <c r="F262" s="53">
        <v>37478</v>
      </c>
      <c r="G262" s="45" t="s">
        <v>944</v>
      </c>
      <c r="H262" s="45" t="s">
        <v>945</v>
      </c>
      <c r="I262" s="45">
        <v>52</v>
      </c>
      <c r="J262" s="45"/>
      <c r="K262" s="52" t="s">
        <v>33</v>
      </c>
      <c r="L262" s="52" t="s">
        <v>33</v>
      </c>
      <c r="M262" s="45">
        <v>2</v>
      </c>
    </row>
    <row r="263" spans="1:15" ht="13.5" customHeight="1">
      <c r="A263" s="67" t="s">
        <v>0</v>
      </c>
      <c r="B263" s="67" t="s">
        <v>237</v>
      </c>
      <c r="C263" s="56" t="s">
        <v>42</v>
      </c>
      <c r="D263" s="144">
        <v>28</v>
      </c>
      <c r="E263" s="57" t="s">
        <v>902</v>
      </c>
      <c r="F263" s="58">
        <v>39620</v>
      </c>
      <c r="G263" s="56" t="s">
        <v>847</v>
      </c>
      <c r="H263" s="56" t="s">
        <v>848</v>
      </c>
      <c r="I263" s="56">
        <v>130</v>
      </c>
      <c r="J263" s="56"/>
      <c r="K263" s="57" t="s">
        <v>33</v>
      </c>
      <c r="L263" s="57" t="s">
        <v>33</v>
      </c>
      <c r="M263" s="56">
        <v>2</v>
      </c>
      <c r="N263" s="56"/>
      <c r="O263" s="56">
        <f>SUM(M261:M263)</f>
        <v>11</v>
      </c>
    </row>
    <row r="264" spans="1:13" ht="13.5" customHeight="1">
      <c r="A264" s="65" t="s">
        <v>0</v>
      </c>
      <c r="B264" s="65" t="s">
        <v>246</v>
      </c>
      <c r="C264" s="45" t="s">
        <v>248</v>
      </c>
      <c r="D264" s="146" t="s">
        <v>1016</v>
      </c>
      <c r="E264" s="103" t="s">
        <v>904</v>
      </c>
      <c r="F264" s="53">
        <v>43731</v>
      </c>
      <c r="G264" s="45" t="s">
        <v>644</v>
      </c>
      <c r="H264" s="45" t="s">
        <v>624</v>
      </c>
      <c r="I264" s="54">
        <v>-13</v>
      </c>
      <c r="J264" s="45"/>
      <c r="K264" s="71" t="s">
        <v>242</v>
      </c>
      <c r="L264" s="71" t="s">
        <v>242</v>
      </c>
      <c r="M264" s="45">
        <v>1</v>
      </c>
    </row>
    <row r="265" spans="1:13" ht="13.5" customHeight="1">
      <c r="A265" s="66" t="s">
        <v>0</v>
      </c>
      <c r="B265" s="66" t="s">
        <v>246</v>
      </c>
      <c r="C265" s="45" t="s">
        <v>248</v>
      </c>
      <c r="D265" s="158" t="s">
        <v>1017</v>
      </c>
      <c r="E265" s="103" t="s">
        <v>903</v>
      </c>
      <c r="F265" s="53">
        <v>43250</v>
      </c>
      <c r="G265" s="104" t="s">
        <v>977</v>
      </c>
      <c r="H265" s="104" t="s">
        <v>978</v>
      </c>
      <c r="I265" s="54">
        <v>710</v>
      </c>
      <c r="J265" s="45"/>
      <c r="K265" s="71" t="s">
        <v>242</v>
      </c>
      <c r="L265" s="71" t="s">
        <v>1101</v>
      </c>
      <c r="M265" s="45">
        <v>2</v>
      </c>
    </row>
    <row r="266" spans="1:13" ht="13.5" customHeight="1">
      <c r="A266" s="66" t="s">
        <v>0</v>
      </c>
      <c r="B266" s="66" t="s">
        <v>246</v>
      </c>
      <c r="C266" s="56" t="s">
        <v>248</v>
      </c>
      <c r="D266" s="144" t="s">
        <v>1015</v>
      </c>
      <c r="E266" s="57" t="s">
        <v>974</v>
      </c>
      <c r="F266" s="58">
        <v>43742</v>
      </c>
      <c r="G266" s="111" t="s">
        <v>992</v>
      </c>
      <c r="H266" s="111" t="s">
        <v>993</v>
      </c>
      <c r="I266" s="59">
        <v>0</v>
      </c>
      <c r="J266" s="56"/>
      <c r="K266" s="92" t="s">
        <v>242</v>
      </c>
      <c r="L266" s="92" t="s">
        <v>242</v>
      </c>
      <c r="M266" s="56">
        <v>1</v>
      </c>
    </row>
    <row r="267" spans="1:13" ht="13.5" customHeight="1">
      <c r="A267" s="66" t="s">
        <v>0</v>
      </c>
      <c r="B267" s="66" t="s">
        <v>246</v>
      </c>
      <c r="C267" s="94" t="s">
        <v>49</v>
      </c>
      <c r="D267" s="159" t="s">
        <v>1001</v>
      </c>
      <c r="E267" s="95" t="s">
        <v>678</v>
      </c>
      <c r="F267" s="96">
        <v>43217</v>
      </c>
      <c r="G267" s="94" t="s">
        <v>645</v>
      </c>
      <c r="H267" s="94" t="s">
        <v>625</v>
      </c>
      <c r="I267" s="97">
        <v>7</v>
      </c>
      <c r="J267" s="94"/>
      <c r="K267" s="126" t="s">
        <v>229</v>
      </c>
      <c r="L267" s="126" t="s">
        <v>229</v>
      </c>
      <c r="M267" s="94">
        <v>1</v>
      </c>
    </row>
    <row r="268" spans="1:13" ht="13.5" customHeight="1">
      <c r="A268" s="66" t="s">
        <v>0</v>
      </c>
      <c r="B268" s="66" t="s">
        <v>246</v>
      </c>
      <c r="C268" s="45" t="s">
        <v>247</v>
      </c>
      <c r="D268" s="158" t="s">
        <v>1005</v>
      </c>
      <c r="E268" s="103" t="s">
        <v>975</v>
      </c>
      <c r="F268" s="53">
        <v>41035</v>
      </c>
      <c r="G268" s="104" t="s">
        <v>492</v>
      </c>
      <c r="H268" s="104" t="s">
        <v>617</v>
      </c>
      <c r="I268" s="54">
        <v>710</v>
      </c>
      <c r="J268" s="45"/>
      <c r="K268" s="71" t="s">
        <v>33</v>
      </c>
      <c r="L268" s="71" t="s">
        <v>33</v>
      </c>
      <c r="M268" s="45">
        <v>1</v>
      </c>
    </row>
    <row r="269" spans="1:13" ht="13.5" customHeight="1">
      <c r="A269" s="66" t="s">
        <v>0</v>
      </c>
      <c r="B269" s="66" t="s">
        <v>246</v>
      </c>
      <c r="C269" s="45" t="s">
        <v>247</v>
      </c>
      <c r="D269" s="158" t="s">
        <v>1005</v>
      </c>
      <c r="E269" s="103" t="s">
        <v>908</v>
      </c>
      <c r="F269" s="53">
        <v>43646</v>
      </c>
      <c r="G269" s="104" t="s">
        <v>849</v>
      </c>
      <c r="H269" s="104" t="s">
        <v>850</v>
      </c>
      <c r="I269" s="54">
        <v>446</v>
      </c>
      <c r="J269" s="45"/>
      <c r="K269" s="71" t="s">
        <v>242</v>
      </c>
      <c r="L269" s="71" t="s">
        <v>242</v>
      </c>
      <c r="M269" s="45">
        <v>1</v>
      </c>
    </row>
    <row r="270" spans="1:13" ht="13.5" customHeight="1">
      <c r="A270" s="66" t="s">
        <v>0</v>
      </c>
      <c r="B270" s="66" t="s">
        <v>246</v>
      </c>
      <c r="C270" s="45" t="s">
        <v>247</v>
      </c>
      <c r="D270" s="158" t="s">
        <v>1006</v>
      </c>
      <c r="E270" s="103" t="s">
        <v>671</v>
      </c>
      <c r="F270" s="53">
        <v>39461</v>
      </c>
      <c r="G270" s="104" t="s">
        <v>646</v>
      </c>
      <c r="H270" s="104" t="s">
        <v>626</v>
      </c>
      <c r="I270" s="54" t="s">
        <v>691</v>
      </c>
      <c r="J270" s="45"/>
      <c r="K270" s="71" t="s">
        <v>33</v>
      </c>
      <c r="L270" s="71" t="s">
        <v>33</v>
      </c>
      <c r="M270" s="45">
        <v>1</v>
      </c>
    </row>
    <row r="271" spans="1:13" ht="25.5">
      <c r="A271" s="66" t="s">
        <v>0</v>
      </c>
      <c r="B271" s="66" t="s">
        <v>246</v>
      </c>
      <c r="C271" s="45" t="s">
        <v>247</v>
      </c>
      <c r="D271" s="160" t="s">
        <v>1009</v>
      </c>
      <c r="E271" s="103" t="s">
        <v>1010</v>
      </c>
      <c r="F271" s="53">
        <v>43647</v>
      </c>
      <c r="G271" s="104" t="s">
        <v>652</v>
      </c>
      <c r="H271" s="104" t="s">
        <v>632</v>
      </c>
      <c r="I271" s="54">
        <v>389</v>
      </c>
      <c r="J271" s="45"/>
      <c r="K271" s="71" t="s">
        <v>242</v>
      </c>
      <c r="L271" s="71" t="s">
        <v>242</v>
      </c>
      <c r="M271" s="45">
        <v>2</v>
      </c>
    </row>
    <row r="272" spans="1:13" ht="13.5" customHeight="1">
      <c r="A272" s="66" t="s">
        <v>0</v>
      </c>
      <c r="B272" s="66" t="s">
        <v>246</v>
      </c>
      <c r="C272" s="45" t="s">
        <v>247</v>
      </c>
      <c r="D272" s="160" t="s">
        <v>1007</v>
      </c>
      <c r="E272" s="103" t="s">
        <v>673</v>
      </c>
      <c r="F272" s="53">
        <v>43474</v>
      </c>
      <c r="G272" s="104" t="s">
        <v>647</v>
      </c>
      <c r="H272" s="104" t="s">
        <v>627</v>
      </c>
      <c r="I272" s="54">
        <v>96</v>
      </c>
      <c r="J272" s="45"/>
      <c r="K272" s="71" t="s">
        <v>243</v>
      </c>
      <c r="L272" s="71" t="s">
        <v>243</v>
      </c>
      <c r="M272" s="45">
        <v>2</v>
      </c>
    </row>
    <row r="273" spans="1:13" ht="13.5" customHeight="1">
      <c r="A273" s="66" t="s">
        <v>0</v>
      </c>
      <c r="B273" s="66" t="s">
        <v>246</v>
      </c>
      <c r="C273" s="45" t="s">
        <v>247</v>
      </c>
      <c r="D273" s="158" t="s">
        <v>1005</v>
      </c>
      <c r="E273" s="103" t="s">
        <v>674</v>
      </c>
      <c r="F273" s="53">
        <v>43645</v>
      </c>
      <c r="G273" s="104" t="s">
        <v>648</v>
      </c>
      <c r="H273" s="104" t="s">
        <v>628</v>
      </c>
      <c r="I273" s="54">
        <v>349</v>
      </c>
      <c r="J273" s="45"/>
      <c r="K273" s="71" t="s">
        <v>242</v>
      </c>
      <c r="L273" s="71" t="s">
        <v>1101</v>
      </c>
      <c r="M273" s="45">
        <v>1</v>
      </c>
    </row>
    <row r="274" spans="1:13" ht="13.5" customHeight="1">
      <c r="A274" s="66" t="s">
        <v>0</v>
      </c>
      <c r="B274" s="66" t="s">
        <v>246</v>
      </c>
      <c r="C274" s="45" t="s">
        <v>247</v>
      </c>
      <c r="D274" s="158" t="s">
        <v>1005</v>
      </c>
      <c r="E274" s="103" t="s">
        <v>723</v>
      </c>
      <c r="F274" s="53">
        <v>39946</v>
      </c>
      <c r="G274" s="104" t="s">
        <v>649</v>
      </c>
      <c r="H274" s="104" t="s">
        <v>629</v>
      </c>
      <c r="I274" s="54" t="s">
        <v>690</v>
      </c>
      <c r="J274" s="45"/>
      <c r="K274" s="71" t="s">
        <v>33</v>
      </c>
      <c r="L274" s="71" t="s">
        <v>1105</v>
      </c>
      <c r="M274" s="45">
        <v>3</v>
      </c>
    </row>
    <row r="275" spans="1:13" ht="38.25">
      <c r="A275" s="66" t="s">
        <v>0</v>
      </c>
      <c r="B275" s="66" t="s">
        <v>246</v>
      </c>
      <c r="C275" s="45" t="s">
        <v>247</v>
      </c>
      <c r="D275" s="160" t="s">
        <v>1008</v>
      </c>
      <c r="E275" s="103" t="s">
        <v>675</v>
      </c>
      <c r="F275" s="53">
        <v>43446</v>
      </c>
      <c r="G275" s="104" t="s">
        <v>650</v>
      </c>
      <c r="H275" s="104" t="s">
        <v>630</v>
      </c>
      <c r="I275" s="54">
        <v>500</v>
      </c>
      <c r="J275" s="45"/>
      <c r="K275" s="71" t="s">
        <v>243</v>
      </c>
      <c r="L275" s="71" t="s">
        <v>243</v>
      </c>
      <c r="M275" s="45">
        <v>3</v>
      </c>
    </row>
    <row r="276" spans="1:13" ht="13.5" customHeight="1">
      <c r="A276" s="66" t="s">
        <v>0</v>
      </c>
      <c r="B276" s="66" t="s">
        <v>246</v>
      </c>
      <c r="C276" s="45" t="s">
        <v>247</v>
      </c>
      <c r="D276" s="158" t="s">
        <v>1005</v>
      </c>
      <c r="E276" s="103" t="s">
        <v>676</v>
      </c>
      <c r="F276" s="53">
        <v>43645</v>
      </c>
      <c r="G276" s="104" t="s">
        <v>651</v>
      </c>
      <c r="H276" s="104" t="s">
        <v>631</v>
      </c>
      <c r="I276" s="54">
        <v>377</v>
      </c>
      <c r="J276" s="45"/>
      <c r="K276" s="71" t="s">
        <v>242</v>
      </c>
      <c r="L276" s="71" t="s">
        <v>242</v>
      </c>
      <c r="M276" s="45">
        <v>1</v>
      </c>
    </row>
    <row r="277" spans="1:13" ht="13.5" customHeight="1">
      <c r="A277" s="66" t="s">
        <v>0</v>
      </c>
      <c r="B277" s="66" t="s">
        <v>246</v>
      </c>
      <c r="C277" s="45" t="s">
        <v>247</v>
      </c>
      <c r="D277" s="104" t="s">
        <v>1007</v>
      </c>
      <c r="E277" s="52" t="s">
        <v>906</v>
      </c>
      <c r="F277" s="53">
        <v>43645</v>
      </c>
      <c r="G277" s="89" t="s">
        <v>721</v>
      </c>
      <c r="H277" s="77" t="s">
        <v>905</v>
      </c>
      <c r="I277" s="130" t="s">
        <v>722</v>
      </c>
      <c r="J277" s="45"/>
      <c r="K277" s="71" t="s">
        <v>242</v>
      </c>
      <c r="L277" s="71" t="s">
        <v>1101</v>
      </c>
      <c r="M277" s="45">
        <v>1</v>
      </c>
    </row>
    <row r="278" spans="1:13" ht="38.25">
      <c r="A278" s="66" t="s">
        <v>0</v>
      </c>
      <c r="B278" s="66" t="s">
        <v>246</v>
      </c>
      <c r="C278" s="45" t="s">
        <v>247</v>
      </c>
      <c r="D278" s="160" t="s">
        <v>1008</v>
      </c>
      <c r="E278" s="52" t="s">
        <v>677</v>
      </c>
      <c r="F278" s="53">
        <v>43428</v>
      </c>
      <c r="G278" s="45" t="s">
        <v>653</v>
      </c>
      <c r="H278" s="45" t="s">
        <v>633</v>
      </c>
      <c r="I278" s="54">
        <v>11</v>
      </c>
      <c r="J278" s="45"/>
      <c r="K278" s="71" t="s">
        <v>243</v>
      </c>
      <c r="L278" s="71" t="s">
        <v>243</v>
      </c>
      <c r="M278" s="45">
        <v>1</v>
      </c>
    </row>
    <row r="279" spans="1:13" ht="38.25">
      <c r="A279" s="66" t="s">
        <v>0</v>
      </c>
      <c r="B279" s="66" t="s">
        <v>246</v>
      </c>
      <c r="C279" s="45" t="s">
        <v>247</v>
      </c>
      <c r="D279" s="160" t="s">
        <v>1008</v>
      </c>
      <c r="E279" s="52" t="s">
        <v>907</v>
      </c>
      <c r="F279" s="53">
        <v>43492</v>
      </c>
      <c r="G279" s="45" t="s">
        <v>655</v>
      </c>
      <c r="H279" s="45" t="s">
        <v>635</v>
      </c>
      <c r="I279" s="54">
        <v>29</v>
      </c>
      <c r="J279" s="45"/>
      <c r="K279" s="71" t="s">
        <v>243</v>
      </c>
      <c r="L279" s="71" t="s">
        <v>243</v>
      </c>
      <c r="M279" s="45">
        <v>1</v>
      </c>
    </row>
    <row r="280" spans="1:13" ht="13.5" customHeight="1">
      <c r="A280" s="66" t="s">
        <v>0</v>
      </c>
      <c r="B280" s="66" t="s">
        <v>246</v>
      </c>
      <c r="C280" s="45" t="s">
        <v>247</v>
      </c>
      <c r="D280" s="90" t="s">
        <v>1005</v>
      </c>
      <c r="E280" s="52" t="s">
        <v>241</v>
      </c>
      <c r="F280" s="53">
        <v>41036</v>
      </c>
      <c r="G280" s="45" t="s">
        <v>946</v>
      </c>
      <c r="H280" s="45" t="s">
        <v>953</v>
      </c>
      <c r="I280" s="45">
        <v>474</v>
      </c>
      <c r="J280" s="45"/>
      <c r="K280" s="52" t="s">
        <v>33</v>
      </c>
      <c r="L280" s="52" t="s">
        <v>33</v>
      </c>
      <c r="M280" s="45">
        <v>2</v>
      </c>
    </row>
    <row r="281" spans="1:13" ht="13.5" customHeight="1">
      <c r="A281" s="66" t="s">
        <v>0</v>
      </c>
      <c r="B281" s="66" t="s">
        <v>246</v>
      </c>
      <c r="C281" s="45" t="s">
        <v>247</v>
      </c>
      <c r="D281" s="104" t="s">
        <v>1012</v>
      </c>
      <c r="E281" s="52" t="s">
        <v>679</v>
      </c>
      <c r="F281" s="53">
        <v>43476</v>
      </c>
      <c r="G281" s="45" t="s">
        <v>656</v>
      </c>
      <c r="H281" s="45" t="s">
        <v>636</v>
      </c>
      <c r="I281" s="54">
        <v>564</v>
      </c>
      <c r="J281" s="45"/>
      <c r="K281" s="71" t="s">
        <v>243</v>
      </c>
      <c r="L281" s="71" t="s">
        <v>243</v>
      </c>
      <c r="M281" s="45">
        <v>2</v>
      </c>
    </row>
    <row r="282" spans="1:13" ht="13.5" customHeight="1">
      <c r="A282" s="66" t="s">
        <v>0</v>
      </c>
      <c r="B282" s="66" t="s">
        <v>246</v>
      </c>
      <c r="C282" s="45" t="s">
        <v>247</v>
      </c>
      <c r="D282" s="104" t="s">
        <v>1012</v>
      </c>
      <c r="E282" s="52" t="s">
        <v>679</v>
      </c>
      <c r="F282" s="53">
        <v>43648</v>
      </c>
      <c r="G282" s="45" t="s">
        <v>657</v>
      </c>
      <c r="H282" s="45" t="s">
        <v>637</v>
      </c>
      <c r="I282" s="54">
        <v>492</v>
      </c>
      <c r="J282" s="45"/>
      <c r="K282" s="71" t="s">
        <v>242</v>
      </c>
      <c r="L282" s="71" t="s">
        <v>1101</v>
      </c>
      <c r="M282" s="45">
        <v>1</v>
      </c>
    </row>
    <row r="283" spans="1:13" ht="13.5" customHeight="1">
      <c r="A283" s="66" t="s">
        <v>0</v>
      </c>
      <c r="B283" s="66" t="s">
        <v>246</v>
      </c>
      <c r="C283" s="45" t="s">
        <v>247</v>
      </c>
      <c r="D283" s="104" t="s">
        <v>1009</v>
      </c>
      <c r="E283" s="52" t="s">
        <v>909</v>
      </c>
      <c r="F283" s="53">
        <v>43647</v>
      </c>
      <c r="G283" s="45" t="s">
        <v>658</v>
      </c>
      <c r="H283" s="45" t="s">
        <v>638</v>
      </c>
      <c r="I283" s="54">
        <v>787</v>
      </c>
      <c r="J283" s="45"/>
      <c r="K283" s="71" t="s">
        <v>242</v>
      </c>
      <c r="L283" s="71" t="s">
        <v>242</v>
      </c>
      <c r="M283" s="45">
        <v>1</v>
      </c>
    </row>
    <row r="284" spans="1:13" ht="38.25">
      <c r="A284" s="66" t="s">
        <v>0</v>
      </c>
      <c r="B284" s="66" t="s">
        <v>246</v>
      </c>
      <c r="C284" s="45" t="s">
        <v>247</v>
      </c>
      <c r="D284" s="160" t="s">
        <v>1008</v>
      </c>
      <c r="E284" s="113" t="s">
        <v>1011</v>
      </c>
      <c r="F284" s="53">
        <v>43457</v>
      </c>
      <c r="G284" s="45" t="s">
        <v>654</v>
      </c>
      <c r="H284" s="45" t="s">
        <v>634</v>
      </c>
      <c r="I284" s="54">
        <v>38</v>
      </c>
      <c r="J284" s="45"/>
      <c r="K284" s="71" t="s">
        <v>243</v>
      </c>
      <c r="L284" s="71" t="s">
        <v>244</v>
      </c>
      <c r="M284" s="45">
        <v>1</v>
      </c>
    </row>
    <row r="285" spans="1:13" ht="12.75">
      <c r="A285" s="66" t="s">
        <v>0</v>
      </c>
      <c r="B285" s="66" t="s">
        <v>246</v>
      </c>
      <c r="C285" s="45" t="s">
        <v>247</v>
      </c>
      <c r="D285" s="160" t="s">
        <v>1012</v>
      </c>
      <c r="E285" s="113" t="s">
        <v>1116</v>
      </c>
      <c r="F285" s="53">
        <v>43490</v>
      </c>
      <c r="G285" s="45" t="s">
        <v>661</v>
      </c>
      <c r="H285" s="45" t="s">
        <v>641</v>
      </c>
      <c r="I285" s="54">
        <v>296</v>
      </c>
      <c r="J285" s="45"/>
      <c r="K285" s="71" t="s">
        <v>243</v>
      </c>
      <c r="L285" s="71" t="s">
        <v>243</v>
      </c>
      <c r="M285" s="45">
        <v>1</v>
      </c>
    </row>
    <row r="286" spans="1:13" ht="13.5" customHeight="1">
      <c r="A286" s="66" t="s">
        <v>0</v>
      </c>
      <c r="B286" s="66" t="s">
        <v>246</v>
      </c>
      <c r="C286" s="45" t="s">
        <v>247</v>
      </c>
      <c r="D286" s="90" t="s">
        <v>1008</v>
      </c>
      <c r="E286" s="52" t="s">
        <v>681</v>
      </c>
      <c r="F286" s="53">
        <v>43436</v>
      </c>
      <c r="G286" s="45" t="s">
        <v>660</v>
      </c>
      <c r="H286" s="45" t="s">
        <v>640</v>
      </c>
      <c r="I286" s="54">
        <v>11</v>
      </c>
      <c r="J286" s="45"/>
      <c r="K286" s="71" t="s">
        <v>243</v>
      </c>
      <c r="L286" s="71" t="s">
        <v>243</v>
      </c>
      <c r="M286" s="45">
        <v>2</v>
      </c>
    </row>
    <row r="287" spans="1:13" ht="13.5" customHeight="1">
      <c r="A287" s="66" t="s">
        <v>0</v>
      </c>
      <c r="B287" s="66" t="s">
        <v>246</v>
      </c>
      <c r="C287" s="56" t="s">
        <v>247</v>
      </c>
      <c r="D287" s="161" t="s">
        <v>1013</v>
      </c>
      <c r="E287" s="107" t="s">
        <v>910</v>
      </c>
      <c r="F287" s="58">
        <v>43648</v>
      </c>
      <c r="G287" s="56" t="s">
        <v>659</v>
      </c>
      <c r="H287" s="56" t="s">
        <v>639</v>
      </c>
      <c r="I287" s="59">
        <v>144</v>
      </c>
      <c r="J287" s="56"/>
      <c r="K287" s="92" t="s">
        <v>242</v>
      </c>
      <c r="L287" s="92" t="s">
        <v>1101</v>
      </c>
      <c r="M287" s="56">
        <v>1</v>
      </c>
    </row>
    <row r="288" spans="1:13" ht="13.5" customHeight="1">
      <c r="A288" s="66" t="s">
        <v>0</v>
      </c>
      <c r="B288" s="66" t="s">
        <v>246</v>
      </c>
      <c r="C288" s="45" t="s">
        <v>128</v>
      </c>
      <c r="D288" s="140" t="s">
        <v>238</v>
      </c>
      <c r="E288" s="52" t="s">
        <v>672</v>
      </c>
      <c r="F288" s="53">
        <v>42493</v>
      </c>
      <c r="G288" s="45" t="s">
        <v>851</v>
      </c>
      <c r="H288" s="45" t="s">
        <v>852</v>
      </c>
      <c r="I288" s="54" t="s">
        <v>689</v>
      </c>
      <c r="J288" s="45"/>
      <c r="K288" s="71" t="s">
        <v>239</v>
      </c>
      <c r="L288" s="71" t="s">
        <v>1104</v>
      </c>
      <c r="M288" s="45">
        <v>1</v>
      </c>
    </row>
    <row r="289" spans="1:13" ht="13.5" customHeight="1">
      <c r="A289" s="66" t="s">
        <v>0</v>
      </c>
      <c r="B289" s="66" t="s">
        <v>246</v>
      </c>
      <c r="C289" s="45" t="s">
        <v>128</v>
      </c>
      <c r="D289" s="140" t="s">
        <v>238</v>
      </c>
      <c r="E289" s="52" t="s">
        <v>142</v>
      </c>
      <c r="F289" s="53">
        <v>40729</v>
      </c>
      <c r="G289" s="45" t="s">
        <v>853</v>
      </c>
      <c r="H289" s="45" t="s">
        <v>854</v>
      </c>
      <c r="I289" s="54">
        <v>7</v>
      </c>
      <c r="J289" s="45"/>
      <c r="K289" s="71" t="s">
        <v>239</v>
      </c>
      <c r="L289" s="71" t="s">
        <v>239</v>
      </c>
      <c r="M289" s="45">
        <v>3</v>
      </c>
    </row>
    <row r="290" spans="1:13" ht="13.5" customHeight="1">
      <c r="A290" s="66" t="s">
        <v>0</v>
      </c>
      <c r="B290" s="66" t="s">
        <v>246</v>
      </c>
      <c r="C290" s="45" t="s">
        <v>128</v>
      </c>
      <c r="D290" s="140" t="s">
        <v>238</v>
      </c>
      <c r="E290" s="52" t="s">
        <v>911</v>
      </c>
      <c r="F290" s="53">
        <v>40313</v>
      </c>
      <c r="G290" s="45" t="s">
        <v>855</v>
      </c>
      <c r="H290" s="45" t="s">
        <v>856</v>
      </c>
      <c r="I290" s="54">
        <v>460</v>
      </c>
      <c r="J290" s="45"/>
      <c r="K290" s="71" t="s">
        <v>239</v>
      </c>
      <c r="L290" s="71" t="s">
        <v>239</v>
      </c>
      <c r="M290" s="45">
        <v>1</v>
      </c>
    </row>
    <row r="291" spans="1:13" ht="13.5" customHeight="1">
      <c r="A291" s="66" t="s">
        <v>0</v>
      </c>
      <c r="B291" s="66" t="s">
        <v>246</v>
      </c>
      <c r="C291" s="45" t="s">
        <v>128</v>
      </c>
      <c r="D291" s="140" t="s">
        <v>238</v>
      </c>
      <c r="E291" s="52" t="s">
        <v>912</v>
      </c>
      <c r="F291" s="53">
        <v>42491</v>
      </c>
      <c r="G291" s="45" t="s">
        <v>857</v>
      </c>
      <c r="H291" s="45" t="s">
        <v>858</v>
      </c>
      <c r="I291" s="54">
        <v>664</v>
      </c>
      <c r="J291" s="45"/>
      <c r="K291" s="71" t="s">
        <v>239</v>
      </c>
      <c r="L291" s="71" t="s">
        <v>239</v>
      </c>
      <c r="M291" s="45">
        <v>2</v>
      </c>
    </row>
    <row r="292" spans="1:13" ht="13.5" customHeight="1">
      <c r="A292" s="66" t="s">
        <v>0</v>
      </c>
      <c r="B292" s="66" t="s">
        <v>246</v>
      </c>
      <c r="C292" s="45" t="s">
        <v>128</v>
      </c>
      <c r="D292" s="140" t="s">
        <v>238</v>
      </c>
      <c r="E292" s="52" t="s">
        <v>680</v>
      </c>
      <c r="F292" s="53">
        <v>42485</v>
      </c>
      <c r="G292" s="45" t="s">
        <v>859</v>
      </c>
      <c r="H292" s="45" t="s">
        <v>860</v>
      </c>
      <c r="I292" s="54" t="s">
        <v>693</v>
      </c>
      <c r="J292" s="45"/>
      <c r="K292" s="71" t="s">
        <v>239</v>
      </c>
      <c r="L292" s="71" t="s">
        <v>239</v>
      </c>
      <c r="M292" s="45">
        <v>1</v>
      </c>
    </row>
    <row r="293" spans="1:13" ht="13.5" customHeight="1">
      <c r="A293" s="66" t="s">
        <v>0</v>
      </c>
      <c r="B293" s="66" t="s">
        <v>246</v>
      </c>
      <c r="C293" s="45" t="s">
        <v>128</v>
      </c>
      <c r="D293" s="140" t="s">
        <v>238</v>
      </c>
      <c r="E293" s="52" t="s">
        <v>976</v>
      </c>
      <c r="F293" s="53">
        <v>42487</v>
      </c>
      <c r="G293" s="45" t="s">
        <v>414</v>
      </c>
      <c r="H293" s="45" t="s">
        <v>208</v>
      </c>
      <c r="I293" s="54">
        <v>85</v>
      </c>
      <c r="J293" s="45"/>
      <c r="K293" s="71" t="s">
        <v>239</v>
      </c>
      <c r="L293" s="71" t="s">
        <v>239</v>
      </c>
      <c r="M293" s="45">
        <v>1</v>
      </c>
    </row>
    <row r="294" spans="1:13" ht="13.5" customHeight="1">
      <c r="A294" s="66" t="s">
        <v>0</v>
      </c>
      <c r="B294" s="66" t="s">
        <v>246</v>
      </c>
      <c r="C294" s="45" t="s">
        <v>128</v>
      </c>
      <c r="D294" s="140" t="s">
        <v>238</v>
      </c>
      <c r="E294" s="52" t="s">
        <v>149</v>
      </c>
      <c r="F294" s="53">
        <v>42486</v>
      </c>
      <c r="G294" s="45" t="s">
        <v>994</v>
      </c>
      <c r="H294" s="45" t="s">
        <v>995</v>
      </c>
      <c r="I294" s="54">
        <v>21</v>
      </c>
      <c r="J294" s="45"/>
      <c r="K294" s="71" t="s">
        <v>239</v>
      </c>
      <c r="L294" s="71" t="s">
        <v>239</v>
      </c>
      <c r="M294" s="45">
        <v>1</v>
      </c>
    </row>
    <row r="295" spans="1:13" ht="13.5" customHeight="1">
      <c r="A295" s="66" t="s">
        <v>0</v>
      </c>
      <c r="B295" s="66" t="s">
        <v>246</v>
      </c>
      <c r="C295" s="45" t="s">
        <v>128</v>
      </c>
      <c r="D295" s="140" t="s">
        <v>238</v>
      </c>
      <c r="E295" s="52" t="s">
        <v>682</v>
      </c>
      <c r="F295" s="53">
        <v>39940</v>
      </c>
      <c r="G295" s="45" t="s">
        <v>861</v>
      </c>
      <c r="H295" s="45" t="s">
        <v>862</v>
      </c>
      <c r="I295" s="54">
        <v>8</v>
      </c>
      <c r="J295" s="45"/>
      <c r="K295" s="71" t="s">
        <v>239</v>
      </c>
      <c r="L295" s="71" t="s">
        <v>239</v>
      </c>
      <c r="M295" s="45">
        <v>2</v>
      </c>
    </row>
    <row r="296" spans="1:13" ht="13.5" customHeight="1">
      <c r="A296" s="66" t="s">
        <v>0</v>
      </c>
      <c r="B296" s="66" t="s">
        <v>246</v>
      </c>
      <c r="C296" s="45" t="s">
        <v>128</v>
      </c>
      <c r="D296" s="140" t="s">
        <v>238</v>
      </c>
      <c r="E296" s="52" t="s">
        <v>683</v>
      </c>
      <c r="F296" s="53">
        <v>42489</v>
      </c>
      <c r="G296" s="45" t="s">
        <v>863</v>
      </c>
      <c r="H296" s="45" t="s">
        <v>864</v>
      </c>
      <c r="I296" s="54">
        <v>2</v>
      </c>
      <c r="J296" s="45"/>
      <c r="K296" s="71" t="s">
        <v>239</v>
      </c>
      <c r="L296" s="71" t="s">
        <v>1104</v>
      </c>
      <c r="M296" s="45">
        <v>2</v>
      </c>
    </row>
    <row r="297" spans="1:15" ht="13.5" customHeight="1">
      <c r="A297" s="67" t="s">
        <v>0</v>
      </c>
      <c r="B297" s="67" t="s">
        <v>246</v>
      </c>
      <c r="C297" s="56" t="s">
        <v>128</v>
      </c>
      <c r="D297" s="162" t="s">
        <v>980</v>
      </c>
      <c r="E297" s="57" t="s">
        <v>979</v>
      </c>
      <c r="F297" s="58">
        <v>42493</v>
      </c>
      <c r="G297" s="56" t="s">
        <v>865</v>
      </c>
      <c r="H297" s="56" t="s">
        <v>866</v>
      </c>
      <c r="I297" s="59">
        <v>307</v>
      </c>
      <c r="J297" s="56"/>
      <c r="K297" s="92" t="s">
        <v>239</v>
      </c>
      <c r="L297" s="92" t="s">
        <v>239</v>
      </c>
      <c r="M297" s="56">
        <v>1</v>
      </c>
      <c r="N297" s="56"/>
      <c r="O297" s="56">
        <f>SUM(M264:M297)</f>
        <v>49</v>
      </c>
    </row>
    <row r="298" spans="1:13" ht="13.5" customHeight="1">
      <c r="A298" s="65" t="s">
        <v>0</v>
      </c>
      <c r="B298" s="65" t="s">
        <v>738</v>
      </c>
      <c r="C298" s="45" t="s">
        <v>128</v>
      </c>
      <c r="D298" s="90" t="s">
        <v>238</v>
      </c>
      <c r="E298" s="52" t="s">
        <v>252</v>
      </c>
      <c r="F298" s="53">
        <v>44099</v>
      </c>
      <c r="G298" s="45" t="s">
        <v>662</v>
      </c>
      <c r="H298" s="45" t="s">
        <v>253</v>
      </c>
      <c r="I298" s="45">
        <v>2313</v>
      </c>
      <c r="J298" s="45"/>
      <c r="K298" s="52" t="s">
        <v>1050</v>
      </c>
      <c r="L298" s="52" t="s">
        <v>33</v>
      </c>
      <c r="M298" s="114">
        <v>3</v>
      </c>
    </row>
    <row r="299" spans="1:13" ht="13.5" customHeight="1">
      <c r="A299" s="72" t="s">
        <v>0</v>
      </c>
      <c r="B299" s="66" t="s">
        <v>738</v>
      </c>
      <c r="C299" s="47" t="s">
        <v>128</v>
      </c>
      <c r="D299" s="151" t="s">
        <v>238</v>
      </c>
      <c r="E299" s="46" t="s">
        <v>252</v>
      </c>
      <c r="F299" s="49">
        <v>44099</v>
      </c>
      <c r="G299" s="45" t="s">
        <v>663</v>
      </c>
      <c r="H299" s="45" t="s">
        <v>254</v>
      </c>
      <c r="I299" s="47">
        <v>2314</v>
      </c>
      <c r="K299" s="52" t="s">
        <v>1050</v>
      </c>
      <c r="L299" s="46" t="s">
        <v>33</v>
      </c>
      <c r="M299" s="114">
        <v>3</v>
      </c>
    </row>
    <row r="300" spans="1:13" ht="13.5" customHeight="1">
      <c r="A300" s="72" t="s">
        <v>0</v>
      </c>
      <c r="B300" s="66" t="s">
        <v>738</v>
      </c>
      <c r="C300" s="47" t="s">
        <v>128</v>
      </c>
      <c r="D300" s="151" t="s">
        <v>238</v>
      </c>
      <c r="E300" s="46" t="s">
        <v>252</v>
      </c>
      <c r="F300" s="49">
        <v>44099</v>
      </c>
      <c r="G300" s="45" t="s">
        <v>663</v>
      </c>
      <c r="H300" s="45" t="s">
        <v>255</v>
      </c>
      <c r="I300" s="47">
        <v>2311</v>
      </c>
      <c r="K300" s="52" t="s">
        <v>1050</v>
      </c>
      <c r="L300" s="46" t="s">
        <v>33</v>
      </c>
      <c r="M300" s="114">
        <v>2</v>
      </c>
    </row>
    <row r="301" spans="1:13" ht="13.5" customHeight="1">
      <c r="A301" s="66" t="s">
        <v>0</v>
      </c>
      <c r="B301" s="66" t="s">
        <v>738</v>
      </c>
      <c r="C301" s="45" t="s">
        <v>128</v>
      </c>
      <c r="D301" s="90" t="s">
        <v>238</v>
      </c>
      <c r="E301" s="115" t="s">
        <v>1035</v>
      </c>
      <c r="F301" s="116">
        <v>44476</v>
      </c>
      <c r="G301" s="117" t="s">
        <v>1036</v>
      </c>
      <c r="H301" s="117" t="s">
        <v>1037</v>
      </c>
      <c r="I301" s="117">
        <v>2600</v>
      </c>
      <c r="J301" s="45"/>
      <c r="K301" s="52" t="s">
        <v>1050</v>
      </c>
      <c r="L301" s="52" t="s">
        <v>33</v>
      </c>
      <c r="M301" s="114">
        <v>2</v>
      </c>
    </row>
    <row r="302" spans="1:13" ht="13.5" customHeight="1">
      <c r="A302" s="72" t="s">
        <v>0</v>
      </c>
      <c r="B302" s="66" t="s">
        <v>738</v>
      </c>
      <c r="C302" s="47" t="s">
        <v>128</v>
      </c>
      <c r="D302" s="90" t="s">
        <v>238</v>
      </c>
      <c r="E302" s="115" t="s">
        <v>1032</v>
      </c>
      <c r="F302" s="118">
        <v>44430</v>
      </c>
      <c r="G302" s="119" t="s">
        <v>1033</v>
      </c>
      <c r="H302" s="119" t="s">
        <v>1034</v>
      </c>
      <c r="I302" s="119">
        <v>2069</v>
      </c>
      <c r="K302" s="52" t="s">
        <v>1050</v>
      </c>
      <c r="L302" s="52" t="s">
        <v>33</v>
      </c>
      <c r="M302" s="114">
        <v>2</v>
      </c>
    </row>
    <row r="303" spans="1:13" ht="13.5" customHeight="1">
      <c r="A303" s="66" t="s">
        <v>0</v>
      </c>
      <c r="B303" s="66" t="s">
        <v>738</v>
      </c>
      <c r="C303" s="45" t="s">
        <v>128</v>
      </c>
      <c r="D303" s="90" t="s">
        <v>238</v>
      </c>
      <c r="E303" s="52" t="s">
        <v>257</v>
      </c>
      <c r="F303" s="53">
        <v>44099</v>
      </c>
      <c r="G303" s="45" t="s">
        <v>664</v>
      </c>
      <c r="H303" s="45" t="s">
        <v>249</v>
      </c>
      <c r="I303" s="45">
        <v>2300</v>
      </c>
      <c r="J303" s="45"/>
      <c r="K303" s="52" t="s">
        <v>1050</v>
      </c>
      <c r="L303" s="52" t="s">
        <v>33</v>
      </c>
      <c r="M303" s="114">
        <v>2</v>
      </c>
    </row>
    <row r="304" spans="1:13" ht="13.5" customHeight="1">
      <c r="A304" s="66" t="s">
        <v>0</v>
      </c>
      <c r="B304" s="66" t="s">
        <v>738</v>
      </c>
      <c r="C304" s="45" t="s">
        <v>128</v>
      </c>
      <c r="D304" s="90" t="s">
        <v>238</v>
      </c>
      <c r="E304" s="52" t="s">
        <v>257</v>
      </c>
      <c r="F304" s="53">
        <v>44099</v>
      </c>
      <c r="G304" s="45" t="s">
        <v>664</v>
      </c>
      <c r="H304" s="45" t="s">
        <v>249</v>
      </c>
      <c r="I304" s="45">
        <v>2309</v>
      </c>
      <c r="J304" s="45"/>
      <c r="K304" s="52" t="s">
        <v>1050</v>
      </c>
      <c r="L304" s="52" t="s">
        <v>33</v>
      </c>
      <c r="M304" s="114">
        <v>1</v>
      </c>
    </row>
    <row r="305" spans="1:13" ht="13.5" customHeight="1">
      <c r="A305" s="66" t="s">
        <v>0</v>
      </c>
      <c r="B305" s="66" t="s">
        <v>738</v>
      </c>
      <c r="C305" s="45" t="s">
        <v>128</v>
      </c>
      <c r="D305" s="90" t="s">
        <v>238</v>
      </c>
      <c r="E305" s="52" t="s">
        <v>257</v>
      </c>
      <c r="F305" s="53">
        <v>44099</v>
      </c>
      <c r="G305" s="45" t="s">
        <v>664</v>
      </c>
      <c r="H305" s="45" t="s">
        <v>249</v>
      </c>
      <c r="I305" s="45">
        <v>2310</v>
      </c>
      <c r="J305" s="45"/>
      <c r="K305" s="52" t="s">
        <v>1050</v>
      </c>
      <c r="L305" s="52" t="s">
        <v>33</v>
      </c>
      <c r="M305" s="114">
        <v>2</v>
      </c>
    </row>
    <row r="306" spans="1:13" ht="13.5" customHeight="1">
      <c r="A306" s="66" t="s">
        <v>0</v>
      </c>
      <c r="B306" s="66" t="s">
        <v>738</v>
      </c>
      <c r="C306" s="45" t="s">
        <v>128</v>
      </c>
      <c r="D306" s="90" t="s">
        <v>238</v>
      </c>
      <c r="E306" s="52" t="s">
        <v>257</v>
      </c>
      <c r="F306" s="53">
        <v>44099</v>
      </c>
      <c r="G306" s="45" t="s">
        <v>665</v>
      </c>
      <c r="H306" s="45" t="s">
        <v>250</v>
      </c>
      <c r="I306" s="45">
        <v>2313</v>
      </c>
      <c r="J306" s="45"/>
      <c r="K306" s="52" t="s">
        <v>1050</v>
      </c>
      <c r="L306" s="52" t="s">
        <v>33</v>
      </c>
      <c r="M306" s="114">
        <v>1</v>
      </c>
    </row>
    <row r="307" spans="1:13" ht="13.5" customHeight="1">
      <c r="A307" s="66" t="s">
        <v>0</v>
      </c>
      <c r="B307" s="66" t="s">
        <v>738</v>
      </c>
      <c r="C307" s="45" t="s">
        <v>128</v>
      </c>
      <c r="D307" s="90" t="s">
        <v>238</v>
      </c>
      <c r="E307" s="52" t="s">
        <v>257</v>
      </c>
      <c r="F307" s="53">
        <v>44099</v>
      </c>
      <c r="G307" s="45" t="s">
        <v>666</v>
      </c>
      <c r="H307" s="45" t="str">
        <f>H312</f>
        <v>-3.402096</v>
      </c>
      <c r="I307" s="45">
        <v>2318</v>
      </c>
      <c r="J307" s="45"/>
      <c r="K307" s="52" t="s">
        <v>1050</v>
      </c>
      <c r="L307" s="52" t="s">
        <v>33</v>
      </c>
      <c r="M307" s="114">
        <v>1</v>
      </c>
    </row>
    <row r="308" spans="1:13" ht="13.5" customHeight="1">
      <c r="A308" s="72" t="s">
        <v>0</v>
      </c>
      <c r="B308" s="66" t="s">
        <v>738</v>
      </c>
      <c r="C308" s="47" t="s">
        <v>128</v>
      </c>
      <c r="D308" s="151" t="s">
        <v>238</v>
      </c>
      <c r="E308" s="46" t="s">
        <v>257</v>
      </c>
      <c r="F308" s="49">
        <v>44099</v>
      </c>
      <c r="G308" s="45" t="s">
        <v>667</v>
      </c>
      <c r="H308" s="45" t="s">
        <v>251</v>
      </c>
      <c r="I308" s="47">
        <v>2318</v>
      </c>
      <c r="K308" s="52" t="s">
        <v>1050</v>
      </c>
      <c r="L308" s="46" t="s">
        <v>33</v>
      </c>
      <c r="M308" s="114">
        <v>1</v>
      </c>
    </row>
    <row r="309" spans="1:13" ht="13.5" customHeight="1">
      <c r="A309" s="66" t="s">
        <v>0</v>
      </c>
      <c r="B309" s="66" t="s">
        <v>738</v>
      </c>
      <c r="C309" s="45" t="s">
        <v>128</v>
      </c>
      <c r="D309" s="90" t="s">
        <v>238</v>
      </c>
      <c r="E309" s="52" t="s">
        <v>257</v>
      </c>
      <c r="F309" s="53">
        <v>44099</v>
      </c>
      <c r="G309" s="45" t="s">
        <v>664</v>
      </c>
      <c r="H309" s="45" t="s">
        <v>249</v>
      </c>
      <c r="I309" s="45">
        <v>2300</v>
      </c>
      <c r="J309" s="45"/>
      <c r="K309" s="52" t="s">
        <v>1050</v>
      </c>
      <c r="L309" s="52" t="s">
        <v>33</v>
      </c>
      <c r="M309" s="114">
        <v>1</v>
      </c>
    </row>
    <row r="310" spans="1:13" ht="13.5" customHeight="1">
      <c r="A310" s="72" t="s">
        <v>0</v>
      </c>
      <c r="B310" s="66" t="s">
        <v>738</v>
      </c>
      <c r="C310" s="45" t="s">
        <v>128</v>
      </c>
      <c r="D310" s="90" t="s">
        <v>238</v>
      </c>
      <c r="E310" s="52" t="s">
        <v>257</v>
      </c>
      <c r="F310" s="53">
        <v>44099</v>
      </c>
      <c r="G310" s="45" t="s">
        <v>664</v>
      </c>
      <c r="H310" s="45" t="s">
        <v>249</v>
      </c>
      <c r="I310" s="45">
        <v>2309</v>
      </c>
      <c r="J310" s="45"/>
      <c r="K310" s="52" t="s">
        <v>1050</v>
      </c>
      <c r="L310" s="52" t="s">
        <v>33</v>
      </c>
      <c r="M310" s="114">
        <v>1</v>
      </c>
    </row>
    <row r="311" spans="1:13" ht="13.5" customHeight="1">
      <c r="A311" s="72" t="s">
        <v>0</v>
      </c>
      <c r="B311" s="66" t="s">
        <v>738</v>
      </c>
      <c r="C311" s="47" t="s">
        <v>128</v>
      </c>
      <c r="D311" s="151" t="s">
        <v>238</v>
      </c>
      <c r="E311" s="46" t="s">
        <v>257</v>
      </c>
      <c r="F311" s="49">
        <v>44099</v>
      </c>
      <c r="G311" s="45" t="s">
        <v>665</v>
      </c>
      <c r="H311" s="45" t="s">
        <v>250</v>
      </c>
      <c r="I311" s="47">
        <v>2313</v>
      </c>
      <c r="K311" s="52" t="s">
        <v>1050</v>
      </c>
      <c r="L311" s="46" t="s">
        <v>33</v>
      </c>
      <c r="M311" s="114">
        <v>1</v>
      </c>
    </row>
    <row r="312" spans="1:13" ht="13.5" customHeight="1">
      <c r="A312" s="72" t="s">
        <v>0</v>
      </c>
      <c r="B312" s="66" t="s">
        <v>738</v>
      </c>
      <c r="C312" s="47" t="s">
        <v>128</v>
      </c>
      <c r="D312" s="151" t="s">
        <v>238</v>
      </c>
      <c r="E312" s="46" t="s">
        <v>257</v>
      </c>
      <c r="F312" s="49">
        <v>44099</v>
      </c>
      <c r="G312" s="45" t="s">
        <v>666</v>
      </c>
      <c r="H312" s="45" t="s">
        <v>642</v>
      </c>
      <c r="I312" s="47">
        <v>2318</v>
      </c>
      <c r="K312" s="52" t="s">
        <v>1050</v>
      </c>
      <c r="L312" s="46" t="s">
        <v>33</v>
      </c>
      <c r="M312" s="114">
        <v>1</v>
      </c>
    </row>
    <row r="313" spans="1:13" ht="13.5" customHeight="1">
      <c r="A313" s="66" t="s">
        <v>0</v>
      </c>
      <c r="B313" s="66" t="s">
        <v>738</v>
      </c>
      <c r="C313" s="45" t="s">
        <v>128</v>
      </c>
      <c r="D313" s="90" t="s">
        <v>238</v>
      </c>
      <c r="E313" s="52" t="s">
        <v>257</v>
      </c>
      <c r="F313" s="53">
        <v>44099</v>
      </c>
      <c r="G313" s="45" t="s">
        <v>667</v>
      </c>
      <c r="H313" s="45" t="s">
        <v>251</v>
      </c>
      <c r="I313" s="45">
        <v>2318</v>
      </c>
      <c r="J313" s="45"/>
      <c r="K313" s="52" t="s">
        <v>1050</v>
      </c>
      <c r="L313" s="52" t="s">
        <v>33</v>
      </c>
      <c r="M313" s="114">
        <v>1</v>
      </c>
    </row>
    <row r="314" spans="1:13" ht="13.5" customHeight="1">
      <c r="A314" s="66" t="s">
        <v>0</v>
      </c>
      <c r="B314" s="66" t="s">
        <v>738</v>
      </c>
      <c r="C314" s="45" t="s">
        <v>128</v>
      </c>
      <c r="D314" s="90" t="s">
        <v>238</v>
      </c>
      <c r="E314" s="120" t="s">
        <v>1038</v>
      </c>
      <c r="F314" s="116">
        <v>44489</v>
      </c>
      <c r="G314" s="117" t="s">
        <v>1039</v>
      </c>
      <c r="H314" s="117" t="s">
        <v>1040</v>
      </c>
      <c r="I314" s="117">
        <v>2010</v>
      </c>
      <c r="J314" s="45"/>
      <c r="K314" s="52" t="s">
        <v>1050</v>
      </c>
      <c r="L314" s="52" t="s">
        <v>33</v>
      </c>
      <c r="M314" s="114">
        <v>2</v>
      </c>
    </row>
    <row r="315" spans="1:13" ht="13.5" customHeight="1">
      <c r="A315" s="72" t="s">
        <v>0</v>
      </c>
      <c r="B315" s="66" t="s">
        <v>738</v>
      </c>
      <c r="C315" s="47" t="s">
        <v>128</v>
      </c>
      <c r="D315" s="90" t="s">
        <v>238</v>
      </c>
      <c r="E315" s="115" t="s">
        <v>1038</v>
      </c>
      <c r="F315" s="118">
        <v>44489</v>
      </c>
      <c r="G315" s="119" t="s">
        <v>1041</v>
      </c>
      <c r="H315" s="119" t="s">
        <v>1042</v>
      </c>
      <c r="I315" s="119">
        <v>2035</v>
      </c>
      <c r="K315" s="52" t="s">
        <v>1050</v>
      </c>
      <c r="L315" s="52" t="s">
        <v>33</v>
      </c>
      <c r="M315" s="114">
        <v>3</v>
      </c>
    </row>
    <row r="316" spans="1:13" ht="13.5" customHeight="1">
      <c r="A316" s="66" t="s">
        <v>0</v>
      </c>
      <c r="B316" s="66" t="s">
        <v>738</v>
      </c>
      <c r="C316" s="45" t="s">
        <v>128</v>
      </c>
      <c r="D316" s="90" t="s">
        <v>238</v>
      </c>
      <c r="E316" s="115" t="s">
        <v>1038</v>
      </c>
      <c r="F316" s="118">
        <v>44489</v>
      </c>
      <c r="G316" s="119" t="s">
        <v>1043</v>
      </c>
      <c r="H316" s="119" t="s">
        <v>1044</v>
      </c>
      <c r="I316" s="119">
        <v>2074</v>
      </c>
      <c r="K316" s="52" t="s">
        <v>1050</v>
      </c>
      <c r="L316" s="52" t="s">
        <v>33</v>
      </c>
      <c r="M316" s="114">
        <v>2</v>
      </c>
    </row>
    <row r="317" spans="1:15" s="45" customFormat="1" ht="13.5" customHeight="1">
      <c r="A317" s="67" t="s">
        <v>0</v>
      </c>
      <c r="B317" s="67" t="s">
        <v>738</v>
      </c>
      <c r="C317" s="56" t="s">
        <v>128</v>
      </c>
      <c r="D317" s="138" t="s">
        <v>997</v>
      </c>
      <c r="E317" s="57" t="s">
        <v>256</v>
      </c>
      <c r="F317" s="58">
        <v>44045</v>
      </c>
      <c r="G317" s="56" t="s">
        <v>668</v>
      </c>
      <c r="H317" s="56" t="s">
        <v>643</v>
      </c>
      <c r="I317" s="59">
        <v>980</v>
      </c>
      <c r="J317" s="56"/>
      <c r="K317" s="57" t="s">
        <v>33</v>
      </c>
      <c r="L317" s="57" t="s">
        <v>33</v>
      </c>
      <c r="M317" s="56">
        <v>2</v>
      </c>
      <c r="N317" s="56"/>
      <c r="O317" s="56">
        <f>SUM(M298:M317)</f>
        <v>34</v>
      </c>
    </row>
    <row r="318" spans="1:15" s="114" customFormat="1" ht="13.5" customHeight="1">
      <c r="A318" s="65"/>
      <c r="D318" s="163"/>
      <c r="E318" s="121"/>
      <c r="F318" s="122"/>
      <c r="I318" s="114">
        <f>MAX(I2:I317)</f>
        <v>2600</v>
      </c>
      <c r="K318" s="121"/>
      <c r="L318" s="121"/>
      <c r="M318" s="114">
        <f>SUM(M2:M317)</f>
        <v>513</v>
      </c>
      <c r="O318" s="114">
        <f>SUM(O2:O317)</f>
        <v>513</v>
      </c>
    </row>
    <row r="319" spans="9:13" ht="13.5" customHeight="1">
      <c r="I319" s="47" t="s">
        <v>1114</v>
      </c>
      <c r="M319" s="46" t="s">
        <v>1131</v>
      </c>
    </row>
    <row r="321" spans="1:12" ht="13.5" customHeight="1">
      <c r="A321" s="123" t="s">
        <v>39</v>
      </c>
      <c r="B321" s="123" t="s">
        <v>1095</v>
      </c>
      <c r="C321" s="124" t="s">
        <v>41</v>
      </c>
      <c r="D321" s="164" t="s">
        <v>1094</v>
      </c>
      <c r="E321" s="169" t="s">
        <v>41</v>
      </c>
      <c r="F321" s="169"/>
      <c r="G321" s="1" t="s">
        <v>1118</v>
      </c>
      <c r="H321" s="45" t="s">
        <v>387</v>
      </c>
      <c r="I321" s="47" t="s">
        <v>388</v>
      </c>
      <c r="J321" s="1" t="s">
        <v>1118</v>
      </c>
      <c r="K321" s="52" t="s">
        <v>387</v>
      </c>
      <c r="L321" s="46" t="s">
        <v>388</v>
      </c>
    </row>
    <row r="322" spans="1:12" ht="13.5" customHeight="1">
      <c r="A322" s="72" t="s">
        <v>203</v>
      </c>
      <c r="B322" s="46">
        <v>2</v>
      </c>
      <c r="C322" s="48" t="s">
        <v>503</v>
      </c>
      <c r="D322" s="136">
        <v>7</v>
      </c>
      <c r="E322" s="47" t="s">
        <v>503</v>
      </c>
      <c r="F322" s="47" t="s">
        <v>495</v>
      </c>
      <c r="G322" s="45" t="s">
        <v>382</v>
      </c>
      <c r="H322" s="47" t="s">
        <v>350</v>
      </c>
      <c r="I322" s="47" t="s">
        <v>389</v>
      </c>
      <c r="J322" s="47" t="s">
        <v>80</v>
      </c>
      <c r="K322" s="46" t="s">
        <v>6</v>
      </c>
      <c r="L322" s="46" t="s">
        <v>7</v>
      </c>
    </row>
    <row r="323" spans="1:12" ht="13.5" customHeight="1">
      <c r="A323" s="72" t="s">
        <v>215</v>
      </c>
      <c r="B323" s="46">
        <v>8</v>
      </c>
      <c r="C323" s="48" t="s">
        <v>404</v>
      </c>
      <c r="D323" s="136">
        <v>1</v>
      </c>
      <c r="E323" s="47" t="s">
        <v>404</v>
      </c>
      <c r="F323" s="47" t="s">
        <v>400</v>
      </c>
      <c r="G323" s="45" t="s">
        <v>169</v>
      </c>
      <c r="H323" s="47" t="s">
        <v>159</v>
      </c>
      <c r="I323" s="47" t="s">
        <v>160</v>
      </c>
      <c r="J323" s="47" t="s">
        <v>4</v>
      </c>
      <c r="K323" s="46" t="s">
        <v>61</v>
      </c>
      <c r="L323" s="46" t="s">
        <v>62</v>
      </c>
    </row>
    <row r="324" spans="1:12" ht="13.5" customHeight="1">
      <c r="A324" s="72" t="s">
        <v>206</v>
      </c>
      <c r="B324" s="46">
        <v>5</v>
      </c>
      <c r="C324" s="48" t="s">
        <v>42</v>
      </c>
      <c r="D324" s="136">
        <v>159</v>
      </c>
      <c r="E324" s="47" t="s">
        <v>42</v>
      </c>
      <c r="F324" s="47" t="s">
        <v>259</v>
      </c>
      <c r="G324" s="45" t="s">
        <v>529</v>
      </c>
      <c r="H324" s="47" t="s">
        <v>523</v>
      </c>
      <c r="I324" s="47" t="s">
        <v>524</v>
      </c>
      <c r="J324" s="47" t="s">
        <v>33</v>
      </c>
      <c r="K324" s="46" t="s">
        <v>53</v>
      </c>
      <c r="L324" s="46" t="s">
        <v>54</v>
      </c>
    </row>
    <row r="325" spans="1:12" ht="13.5" customHeight="1">
      <c r="A325" s="72" t="s">
        <v>0</v>
      </c>
      <c r="B325" s="46">
        <v>284</v>
      </c>
      <c r="C325" s="48" t="s">
        <v>527</v>
      </c>
      <c r="D325" s="136">
        <v>3</v>
      </c>
      <c r="E325" s="47" t="s">
        <v>527</v>
      </c>
      <c r="F325" s="47" t="s">
        <v>669</v>
      </c>
      <c r="G325" s="45" t="s">
        <v>93</v>
      </c>
      <c r="H325" s="47" t="s">
        <v>384</v>
      </c>
      <c r="I325" s="47" t="s">
        <v>385</v>
      </c>
      <c r="J325" s="47" t="s">
        <v>310</v>
      </c>
      <c r="K325" s="46" t="s">
        <v>407</v>
      </c>
      <c r="L325" s="46" t="s">
        <v>54</v>
      </c>
    </row>
    <row r="326" spans="1:12" ht="13.5" customHeight="1">
      <c r="A326" s="123" t="s">
        <v>1117</v>
      </c>
      <c r="B326" s="123">
        <v>299</v>
      </c>
      <c r="C326" s="48" t="s">
        <v>248</v>
      </c>
      <c r="D326" s="136">
        <v>3</v>
      </c>
      <c r="E326" s="47" t="s">
        <v>248</v>
      </c>
      <c r="F326" s="47" t="s">
        <v>245</v>
      </c>
      <c r="G326" s="45" t="s">
        <v>1046</v>
      </c>
      <c r="H326" s="47" t="s">
        <v>352</v>
      </c>
      <c r="I326" s="47" t="s">
        <v>353</v>
      </c>
      <c r="J326" s="47" t="s">
        <v>394</v>
      </c>
      <c r="K326" s="46" t="s">
        <v>307</v>
      </c>
      <c r="L326" s="46" t="s">
        <v>308</v>
      </c>
    </row>
    <row r="327" spans="3:12" ht="13.5" customHeight="1">
      <c r="C327" s="48" t="s">
        <v>49</v>
      </c>
      <c r="D327" s="136">
        <v>9</v>
      </c>
      <c r="E327" s="47" t="s">
        <v>49</v>
      </c>
      <c r="F327" s="47" t="s">
        <v>603</v>
      </c>
      <c r="G327" s="45" t="s">
        <v>16</v>
      </c>
      <c r="H327" s="47" t="s">
        <v>735</v>
      </c>
      <c r="I327" s="47" t="s">
        <v>63</v>
      </c>
      <c r="J327" s="47" t="s">
        <v>695</v>
      </c>
      <c r="K327" s="46" t="s">
        <v>346</v>
      </c>
      <c r="L327" s="46" t="s">
        <v>347</v>
      </c>
    </row>
    <row r="328" spans="3:12" ht="13.5" customHeight="1">
      <c r="C328" s="48" t="s">
        <v>247</v>
      </c>
      <c r="D328" s="136">
        <v>27</v>
      </c>
      <c r="E328" s="47" t="s">
        <v>247</v>
      </c>
      <c r="F328" s="47" t="s">
        <v>240</v>
      </c>
      <c r="G328" s="45" t="s">
        <v>10</v>
      </c>
      <c r="H328" s="47" t="s">
        <v>67</v>
      </c>
      <c r="I328" s="47" t="s">
        <v>68</v>
      </c>
      <c r="J328" s="47" t="s">
        <v>615</v>
      </c>
      <c r="K328" s="46" t="s">
        <v>547</v>
      </c>
      <c r="L328" s="46" t="s">
        <v>736</v>
      </c>
    </row>
    <row r="329" spans="3:12" ht="13.5" customHeight="1">
      <c r="C329" s="48" t="s">
        <v>170</v>
      </c>
      <c r="D329" s="136">
        <v>3</v>
      </c>
      <c r="E329" s="47" t="s">
        <v>170</v>
      </c>
      <c r="F329" s="47" t="s">
        <v>670</v>
      </c>
      <c r="G329" s="45" t="s">
        <v>1047</v>
      </c>
      <c r="H329" s="47" t="s">
        <v>236</v>
      </c>
      <c r="I329" s="47" t="s">
        <v>154</v>
      </c>
      <c r="J329" s="47" t="s">
        <v>1081</v>
      </c>
      <c r="K329" s="46" t="s">
        <v>1082</v>
      </c>
      <c r="L329" s="46" t="s">
        <v>1083</v>
      </c>
    </row>
    <row r="330" spans="3:12" ht="13.5" customHeight="1">
      <c r="C330" s="48" t="s">
        <v>128</v>
      </c>
      <c r="D330" s="136">
        <v>72</v>
      </c>
      <c r="E330" s="47" t="s">
        <v>128</v>
      </c>
      <c r="F330" s="47" t="s">
        <v>602</v>
      </c>
      <c r="G330" s="45" t="s">
        <v>133</v>
      </c>
      <c r="H330" s="47" t="s">
        <v>119</v>
      </c>
      <c r="I330" s="47" t="s">
        <v>610</v>
      </c>
      <c r="J330" s="47" t="s">
        <v>386</v>
      </c>
      <c r="K330" s="46" t="s">
        <v>56</v>
      </c>
      <c r="L330" s="46" t="s">
        <v>355</v>
      </c>
    </row>
    <row r="331" spans="3:12" ht="13.5" customHeight="1">
      <c r="C331" s="48" t="s">
        <v>539</v>
      </c>
      <c r="D331" s="136">
        <v>5</v>
      </c>
      <c r="E331" s="47" t="s">
        <v>539</v>
      </c>
      <c r="F331" s="47" t="s">
        <v>538</v>
      </c>
      <c r="G331" s="45" t="s">
        <v>295</v>
      </c>
      <c r="H331" s="47" t="s">
        <v>291</v>
      </c>
      <c r="I331" s="47" t="s">
        <v>292</v>
      </c>
      <c r="J331" s="47" t="s">
        <v>614</v>
      </c>
      <c r="K331" s="46" t="s">
        <v>551</v>
      </c>
      <c r="L331" s="46" t="s">
        <v>556</v>
      </c>
    </row>
    <row r="332" spans="3:12" ht="13.5" customHeight="1">
      <c r="C332" s="48" t="s">
        <v>520</v>
      </c>
      <c r="D332" s="136">
        <v>10</v>
      </c>
      <c r="E332" s="47" t="s">
        <v>520</v>
      </c>
      <c r="F332" s="47" t="s">
        <v>504</v>
      </c>
      <c r="G332" s="45" t="s">
        <v>383</v>
      </c>
      <c r="H332" s="47" t="s">
        <v>369</v>
      </c>
      <c r="I332" s="47" t="s">
        <v>368</v>
      </c>
      <c r="J332" s="47" t="s">
        <v>608</v>
      </c>
      <c r="K332" s="46" t="s">
        <v>283</v>
      </c>
      <c r="L332" s="46" t="s">
        <v>284</v>
      </c>
    </row>
    <row r="333" spans="3:12" ht="13.5" customHeight="1">
      <c r="C333" s="124" t="s">
        <v>1117</v>
      </c>
      <c r="D333" s="164">
        <v>299</v>
      </c>
      <c r="E333" s="47"/>
      <c r="G333" s="45" t="s">
        <v>380</v>
      </c>
      <c r="H333" s="47" t="s">
        <v>1102</v>
      </c>
      <c r="I333" s="47" t="s">
        <v>1103</v>
      </c>
      <c r="J333" s="47" t="s">
        <v>377</v>
      </c>
      <c r="K333" s="46" t="s">
        <v>266</v>
      </c>
      <c r="L333" s="46" t="s">
        <v>267</v>
      </c>
    </row>
    <row r="334" spans="7:12" ht="13.5" customHeight="1">
      <c r="G334" s="45" t="s">
        <v>1048</v>
      </c>
      <c r="H334" s="47" t="s">
        <v>280</v>
      </c>
      <c r="I334" s="47" t="s">
        <v>611</v>
      </c>
      <c r="J334" s="47" t="s">
        <v>1080</v>
      </c>
      <c r="K334" s="46" t="s">
        <v>1078</v>
      </c>
      <c r="L334" s="46" t="s">
        <v>1079</v>
      </c>
    </row>
    <row r="335" spans="7:12" ht="13.5" customHeight="1">
      <c r="G335" s="45" t="s">
        <v>202</v>
      </c>
      <c r="H335" s="47" t="s">
        <v>196</v>
      </c>
      <c r="I335" s="47" t="s">
        <v>197</v>
      </c>
      <c r="J335" s="47" t="s">
        <v>1097</v>
      </c>
      <c r="K335" s="46" t="s">
        <v>1098</v>
      </c>
      <c r="L335" s="46" t="s">
        <v>1099</v>
      </c>
    </row>
    <row r="336" spans="7:12" ht="13.5" customHeight="1">
      <c r="G336" s="45" t="s">
        <v>58</v>
      </c>
      <c r="H336" s="47" t="s">
        <v>59</v>
      </c>
      <c r="I336" s="47" t="s">
        <v>60</v>
      </c>
      <c r="J336" s="47" t="s">
        <v>600</v>
      </c>
      <c r="K336" s="46" t="s">
        <v>737</v>
      </c>
      <c r="L336" s="46" t="s">
        <v>231</v>
      </c>
    </row>
    <row r="337" spans="7:12" ht="13.5" customHeight="1">
      <c r="G337" s="45" t="s">
        <v>79</v>
      </c>
      <c r="H337" s="47" t="s">
        <v>37</v>
      </c>
      <c r="I337" s="47" t="s">
        <v>38</v>
      </c>
      <c r="J337" s="47" t="s">
        <v>598</v>
      </c>
      <c r="K337" s="46" t="s">
        <v>544</v>
      </c>
      <c r="L337" s="46" t="s">
        <v>545</v>
      </c>
    </row>
    <row r="338" spans="7:12" ht="13.5" customHeight="1">
      <c r="G338" s="45" t="s">
        <v>381</v>
      </c>
      <c r="H338" s="47" t="s">
        <v>369</v>
      </c>
      <c r="I338" s="47" t="s">
        <v>319</v>
      </c>
      <c r="J338" s="47" t="s">
        <v>613</v>
      </c>
      <c r="K338" s="46" t="s">
        <v>549</v>
      </c>
      <c r="L338" s="46" t="s">
        <v>550</v>
      </c>
    </row>
    <row r="339" spans="7:12" ht="13.5" customHeight="1">
      <c r="G339" s="45" t="s">
        <v>55</v>
      </c>
      <c r="H339" s="47" t="s">
        <v>56</v>
      </c>
      <c r="I339" s="47" t="s">
        <v>57</v>
      </c>
      <c r="J339" s="47" t="s">
        <v>375</v>
      </c>
      <c r="K339" s="46" t="s">
        <v>263</v>
      </c>
      <c r="L339" s="46" t="s">
        <v>262</v>
      </c>
    </row>
    <row r="340" spans="7:12" ht="13.5" customHeight="1">
      <c r="G340" s="45" t="s">
        <v>1049</v>
      </c>
      <c r="H340" s="47" t="s">
        <v>734</v>
      </c>
      <c r="I340" s="47" t="s">
        <v>157</v>
      </c>
      <c r="J340" s="47" t="s">
        <v>64</v>
      </c>
      <c r="K340" s="46" t="s">
        <v>65</v>
      </c>
      <c r="L340" s="46" t="s">
        <v>66</v>
      </c>
    </row>
    <row r="341" spans="7:12" ht="13.5" customHeight="1">
      <c r="G341" s="45" t="s">
        <v>32</v>
      </c>
      <c r="H341" s="47" t="s">
        <v>69</v>
      </c>
      <c r="I341" s="47" t="s">
        <v>70</v>
      </c>
      <c r="J341" s="47" t="s">
        <v>1045</v>
      </c>
      <c r="K341" s="46" t="s">
        <v>612</v>
      </c>
      <c r="L341" s="46" t="s">
        <v>599</v>
      </c>
    </row>
    <row r="342" spans="7:12" ht="13.5" customHeight="1">
      <c r="G342" s="45" t="s">
        <v>390</v>
      </c>
      <c r="H342" s="47" t="s">
        <v>322</v>
      </c>
      <c r="I342" s="47" t="s">
        <v>323</v>
      </c>
      <c r="J342" s="47" t="s">
        <v>406</v>
      </c>
      <c r="K342" s="46" t="s">
        <v>1029</v>
      </c>
      <c r="L342" s="46" t="s">
        <v>403</v>
      </c>
    </row>
    <row r="343" spans="7:12" ht="13.5" customHeight="1">
      <c r="G343" s="45" t="s">
        <v>166</v>
      </c>
      <c r="H343" s="47" t="s">
        <v>30</v>
      </c>
      <c r="I343" s="47" t="s">
        <v>31</v>
      </c>
      <c r="J343" s="47" t="s">
        <v>171</v>
      </c>
      <c r="K343" s="46" t="s">
        <v>163</v>
      </c>
      <c r="L343" s="46" t="s">
        <v>164</v>
      </c>
    </row>
    <row r="345" spans="1:2" ht="13.5" customHeight="1">
      <c r="A345" s="123" t="s">
        <v>1127</v>
      </c>
      <c r="B345" s="135" t="s">
        <v>1128</v>
      </c>
    </row>
    <row r="346" ht="13.5" customHeight="1">
      <c r="B346" s="135" t="s">
        <v>1129</v>
      </c>
    </row>
    <row r="347" ht="13.5" customHeight="1">
      <c r="B347" s="46" t="s">
        <v>1154</v>
      </c>
    </row>
    <row r="348" ht="13.5" customHeight="1">
      <c r="B348" s="46" t="s">
        <v>1156</v>
      </c>
    </row>
    <row r="349" ht="13.5" customHeight="1">
      <c r="B349" s="46" t="s">
        <v>1157</v>
      </c>
    </row>
    <row r="350" ht="13.5" customHeight="1">
      <c r="B350" s="46" t="s">
        <v>1158</v>
      </c>
    </row>
  </sheetData>
  <sheetProtection/>
  <mergeCells count="4">
    <mergeCell ref="Y6:AA6"/>
    <mergeCell ref="R1:W1"/>
    <mergeCell ref="Y1:AA1"/>
    <mergeCell ref="E321:F321"/>
  </mergeCells>
  <conditionalFormatting sqref="G207:H207">
    <cfRule type="duplicateValues" priority="16" dxfId="6">
      <formula>AND(COUNTIF($G$207:$H$207,G207)&gt;1,NOT(ISBLANK(G207)))</formula>
    </cfRule>
  </conditionalFormatting>
  <conditionalFormatting sqref="H207">
    <cfRule type="duplicateValues" priority="15" dxfId="6">
      <formula>AND(COUNTIF($H$207:$H$207,H207)&gt;1,NOT(ISBLANK(H207)))</formula>
    </cfRule>
  </conditionalFormatting>
  <conditionalFormatting sqref="G214:H214">
    <cfRule type="duplicateValues" priority="14" dxfId="6">
      <formula>AND(COUNTIF($G$214:$H$214,G214)&gt;1,NOT(ISBLANK(G214)))</formula>
    </cfRule>
  </conditionalFormatting>
  <conditionalFormatting sqref="H214">
    <cfRule type="duplicateValues" priority="13" dxfId="6">
      <formula>AND(COUNTIF($H$214:$H$214,H214)&gt;1,NOT(ISBLANK(H214)))</formula>
    </cfRule>
  </conditionalFormatting>
  <conditionalFormatting sqref="G252:H252">
    <cfRule type="duplicateValues" priority="12" dxfId="6">
      <formula>AND(COUNTIF($G$252:$H$252,G252)&gt;1,NOT(ISBLANK(G252)))</formula>
    </cfRule>
  </conditionalFormatting>
  <conditionalFormatting sqref="H252">
    <cfRule type="duplicateValues" priority="11" dxfId="6">
      <formula>AND(COUNTIF($H$252:$H$252,H252)&gt;1,NOT(ISBLANK(H252)))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 Berville</dc:creator>
  <cp:keywords/>
  <dc:description/>
  <cp:lastModifiedBy>Lenoir</cp:lastModifiedBy>
  <cp:lastPrinted>2023-08-24T11:59:33Z</cp:lastPrinted>
  <dcterms:created xsi:type="dcterms:W3CDTF">2022-02-28T19:35:02Z</dcterms:created>
  <dcterms:modified xsi:type="dcterms:W3CDTF">2023-08-24T12:00:56Z</dcterms:modified>
  <cp:category/>
  <cp:version/>
  <cp:contentType/>
  <cp:contentStatus/>
</cp:coreProperties>
</file>